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56" windowWidth="17172" windowHeight="7356"/>
  </bookViews>
  <sheets>
    <sheet name="SUMMARY &amp; CALCS" sheetId="1" r:id="rId1"/>
    <sheet name="TEMPLATE" sheetId="4" r:id="rId2"/>
  </sheets>
  <calcPr calcId="124519"/>
</workbook>
</file>

<file path=xl/calcChain.xml><?xml version="1.0" encoding="utf-8"?>
<calcChain xmlns="http://schemas.openxmlformats.org/spreadsheetml/2006/main">
  <c r="H19" i="1"/>
  <c r="D25"/>
  <c r="E25" s="1"/>
  <c r="D26" l="1"/>
  <c r="D28" s="1"/>
  <c r="D32"/>
  <c r="D33" s="1"/>
  <c r="D34" s="1"/>
  <c r="D27" l="1"/>
  <c r="D29" s="1"/>
</calcChain>
</file>

<file path=xl/sharedStrings.xml><?xml version="1.0" encoding="utf-8"?>
<sst xmlns="http://schemas.openxmlformats.org/spreadsheetml/2006/main" count="82" uniqueCount="51">
  <si>
    <t>CALCULATION SHEET</t>
  </si>
  <si>
    <t>OF</t>
  </si>
  <si>
    <t>SHEET No.:</t>
  </si>
  <si>
    <t>DATE:</t>
  </si>
  <si>
    <t>PROJECT No.:</t>
  </si>
  <si>
    <t>DP No.:</t>
  </si>
  <si>
    <t>CHECKER</t>
  </si>
  <si>
    <t>NAME:</t>
  </si>
  <si>
    <t>SIGNED:</t>
  </si>
  <si>
    <t>DOC No.:</t>
  </si>
  <si>
    <t>DESIGNER</t>
  </si>
  <si>
    <t>PROJECT NAME:</t>
  </si>
  <si>
    <t>DESIGN PACKAGE:</t>
  </si>
  <si>
    <t>TITLE:</t>
  </si>
  <si>
    <t>REFERENCES:</t>
  </si>
  <si>
    <t>PREPARED BY: (Date/Initial)</t>
  </si>
  <si>
    <t>CHECKED BY: (Date/Initial)</t>
  </si>
  <si>
    <t>ISSUE</t>
  </si>
  <si>
    <t>A</t>
  </si>
  <si>
    <t>B</t>
  </si>
  <si>
    <t>C</t>
  </si>
  <si>
    <t>SEMINAR EXAMPLE</t>
  </si>
  <si>
    <t>CENTRIFUGAL PUMP DE-RATING FOR NEWTONIAN FLUIDS</t>
  </si>
  <si>
    <t>NEWTONIAN SLURRY - PUMP DE-RATINGS</t>
  </si>
  <si>
    <t>CALC</t>
  </si>
  <si>
    <t>Given:</t>
  </si>
  <si>
    <t>(CSt)</t>
  </si>
  <si>
    <t>(m3/hr)</t>
  </si>
  <si>
    <t>Calculated Data:</t>
  </si>
  <si>
    <r>
      <t>H</t>
    </r>
    <r>
      <rPr>
        <i/>
        <vertAlign val="subscript"/>
        <sz val="10"/>
        <rFont val="Times New Roman"/>
        <family val="1"/>
      </rPr>
      <t>vis</t>
    </r>
  </si>
  <si>
    <r>
      <t>V</t>
    </r>
    <r>
      <rPr>
        <i/>
        <vertAlign val="subscript"/>
        <sz val="10"/>
        <color theme="1"/>
        <rFont val="Times New Roman"/>
        <family val="1"/>
      </rPr>
      <t>vis</t>
    </r>
  </si>
  <si>
    <r>
      <t>Q</t>
    </r>
    <r>
      <rPr>
        <i/>
        <vertAlign val="subscript"/>
        <sz val="10"/>
        <color theme="1"/>
        <rFont val="Times New Roman"/>
        <family val="1"/>
      </rPr>
      <t>vis</t>
    </r>
  </si>
  <si>
    <r>
      <t>(m</t>
    </r>
    <r>
      <rPr>
        <i/>
        <vertAlign val="superscript"/>
        <sz val="10"/>
        <color theme="1"/>
        <rFont val="Times New Roman"/>
        <family val="1"/>
      </rPr>
      <t>3</t>
    </r>
    <r>
      <rPr>
        <i/>
        <sz val="10"/>
        <color theme="1"/>
        <rFont val="Times New Roman"/>
        <family val="1"/>
      </rPr>
      <t>/hr)</t>
    </r>
  </si>
  <si>
    <r>
      <t>C</t>
    </r>
    <r>
      <rPr>
        <i/>
        <vertAlign val="subscript"/>
        <sz val="10"/>
        <color theme="1"/>
        <rFont val="Times New Roman"/>
        <family val="1"/>
      </rPr>
      <t>Q</t>
    </r>
  </si>
  <si>
    <r>
      <t>C</t>
    </r>
    <r>
      <rPr>
        <i/>
        <vertAlign val="subscript"/>
        <sz val="10"/>
        <color theme="1"/>
        <rFont val="Times New Roman"/>
        <family val="1"/>
      </rPr>
      <t>H</t>
    </r>
  </si>
  <si>
    <t>(m)</t>
  </si>
  <si>
    <r>
      <t>Q</t>
    </r>
    <r>
      <rPr>
        <i/>
        <vertAlign val="subscript"/>
        <sz val="10"/>
        <color theme="1"/>
        <rFont val="Times New Roman"/>
        <family val="1"/>
      </rPr>
      <t>W</t>
    </r>
  </si>
  <si>
    <r>
      <t>H</t>
    </r>
    <r>
      <rPr>
        <i/>
        <vertAlign val="subscript"/>
        <sz val="10"/>
        <color theme="1"/>
        <rFont val="Times New Roman"/>
        <family val="1"/>
      </rPr>
      <t>W</t>
    </r>
  </si>
  <si>
    <r>
      <t>η</t>
    </r>
    <r>
      <rPr>
        <i/>
        <vertAlign val="subscript"/>
        <sz val="10"/>
        <color theme="1"/>
        <rFont val="Times New Roman"/>
        <family val="1"/>
      </rPr>
      <t>BEP-W</t>
    </r>
  </si>
  <si>
    <t>Input this value of Pump Efficiency</t>
  </si>
  <si>
    <r>
      <t>after determining Q</t>
    </r>
    <r>
      <rPr>
        <i/>
        <vertAlign val="subscript"/>
        <sz val="10"/>
        <color theme="1"/>
        <rFont val="Times New Roman"/>
        <family val="1"/>
      </rPr>
      <t>W</t>
    </r>
    <r>
      <rPr>
        <i/>
        <sz val="10"/>
        <color theme="1"/>
        <rFont val="Times New Roman"/>
        <family val="1"/>
      </rPr>
      <t xml:space="preserve"> and H</t>
    </r>
    <r>
      <rPr>
        <i/>
        <vertAlign val="subscript"/>
        <sz val="10"/>
        <color theme="1"/>
        <rFont val="Times New Roman"/>
        <family val="1"/>
      </rPr>
      <t>W</t>
    </r>
  </si>
  <si>
    <t>(Cst)</t>
  </si>
  <si>
    <t>Decimal</t>
  </si>
  <si>
    <t>(kW)</t>
  </si>
  <si>
    <t>s</t>
  </si>
  <si>
    <r>
      <t>(tonnes</t>
    </r>
    <r>
      <rPr>
        <i/>
        <vertAlign val="subscript"/>
        <sz val="10"/>
        <color theme="1"/>
        <rFont val="Times New Roman"/>
        <family val="1"/>
      </rPr>
      <t>/</t>
    </r>
    <r>
      <rPr>
        <i/>
        <sz val="10"/>
        <color theme="1"/>
        <rFont val="Times New Roman"/>
        <family val="1"/>
      </rPr>
      <t>m3)</t>
    </r>
  </si>
  <si>
    <t>Slurry SG</t>
  </si>
  <si>
    <r>
      <t>C</t>
    </r>
    <r>
      <rPr>
        <i/>
        <vertAlign val="subscript"/>
        <sz val="10"/>
        <color theme="1"/>
        <rFont val="Times New Roman"/>
        <family val="1"/>
      </rPr>
      <t>η</t>
    </r>
  </si>
  <si>
    <r>
      <t>η</t>
    </r>
    <r>
      <rPr>
        <i/>
        <vertAlign val="subscript"/>
        <sz val="10"/>
        <color theme="1"/>
        <rFont val="Times New Roman"/>
        <family val="1"/>
      </rPr>
      <t>vis</t>
    </r>
  </si>
  <si>
    <r>
      <t>P</t>
    </r>
    <r>
      <rPr>
        <i/>
        <vertAlign val="subscript"/>
        <sz val="10"/>
        <color theme="1"/>
        <rFont val="Times New Roman"/>
        <family val="1"/>
      </rPr>
      <t>vis</t>
    </r>
  </si>
  <si>
    <t>Vw</t>
  </si>
</sst>
</file>

<file path=xl/styles.xml><?xml version="1.0" encoding="utf-8"?>
<styleSheet xmlns="http://schemas.openxmlformats.org/spreadsheetml/2006/main">
  <numFmts count="4">
    <numFmt numFmtId="164" formatCode="0.000E+00"/>
    <numFmt numFmtId="165" formatCode="0.000"/>
    <numFmt numFmtId="166" formatCode="0.0000"/>
    <numFmt numFmtId="167" formatCode="0.0"/>
  </numFmts>
  <fonts count="2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Calibri"/>
      <family val="2"/>
    </font>
    <font>
      <b/>
      <sz val="20"/>
      <color indexed="8"/>
      <name val="Calibri"/>
      <family val="2"/>
    </font>
    <font>
      <b/>
      <u/>
      <sz val="11"/>
      <color indexed="8"/>
      <name val="Calibri"/>
      <family val="2"/>
    </font>
    <font>
      <sz val="8"/>
      <name val="Calibri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i/>
      <vertAlign val="subscript"/>
      <sz val="10"/>
      <name val="Times New Roman"/>
      <family val="1"/>
    </font>
    <font>
      <i/>
      <sz val="10"/>
      <name val="Arial"/>
      <family val="2"/>
    </font>
    <font>
      <i/>
      <sz val="10"/>
      <color theme="1"/>
      <name val="Times New Roman"/>
      <family val="1"/>
    </font>
    <font>
      <i/>
      <vertAlign val="subscript"/>
      <sz val="10"/>
      <color theme="1"/>
      <name val="Times New Roman"/>
      <family val="1"/>
    </font>
    <font>
      <i/>
      <vertAlign val="superscript"/>
      <sz val="10"/>
      <color theme="1"/>
      <name val="Times New Roman"/>
      <family val="1"/>
    </font>
    <font>
      <i/>
      <sz val="10"/>
      <color theme="1"/>
      <name val="Calibri"/>
      <family val="2"/>
      <scheme val="minor"/>
    </font>
    <font>
      <b/>
      <i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0" fontId="1" fillId="0" borderId="15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4" fillId="0" borderId="4" xfId="0" applyFont="1" applyBorder="1" applyAlignment="1"/>
    <xf numFmtId="0" fontId="0" fillId="0" borderId="0" xfId="0" applyFill="1" applyBorder="1" applyAlignment="1"/>
    <xf numFmtId="0" fontId="9" fillId="0" borderId="0" xfId="0" applyFont="1" applyFill="1" applyBorder="1" applyAlignment="1"/>
    <xf numFmtId="0" fontId="8" fillId="0" borderId="0" xfId="0" applyFont="1" applyFill="1" applyBorder="1" applyAlignment="1"/>
    <xf numFmtId="0" fontId="0" fillId="0" borderId="0" xfId="0" applyFill="1" applyBorder="1" applyAlignment="1">
      <alignment horizontal="left"/>
    </xf>
    <xf numFmtId="0" fontId="0" fillId="0" borderId="10" xfId="0" applyFont="1" applyBorder="1"/>
    <xf numFmtId="0" fontId="0" fillId="0" borderId="0" xfId="0" applyFont="1"/>
    <xf numFmtId="0" fontId="0" fillId="0" borderId="0" xfId="0" applyFont="1" applyFill="1" applyBorder="1" applyAlignment="1"/>
    <xf numFmtId="164" fontId="0" fillId="0" borderId="0" xfId="0" applyNumberFormat="1" applyFont="1" applyFill="1" applyBorder="1" applyAlignment="1"/>
    <xf numFmtId="11" fontId="0" fillId="0" borderId="0" xfId="0" applyNumberFormat="1" applyFont="1" applyFill="1" applyBorder="1" applyAlignment="1"/>
    <xf numFmtId="2" fontId="0" fillId="0" borderId="0" xfId="0" applyNumberFormat="1" applyFont="1" applyFill="1" applyBorder="1" applyAlignment="1"/>
    <xf numFmtId="1" fontId="0" fillId="0" borderId="0" xfId="0" applyNumberFormat="1" applyFont="1" applyFill="1" applyBorder="1" applyAlignment="1"/>
    <xf numFmtId="2" fontId="9" fillId="0" borderId="0" xfId="0" applyNumberFormat="1" applyFont="1" applyFill="1" applyBorder="1" applyAlignment="1"/>
    <xf numFmtId="0" fontId="10" fillId="0" borderId="0" xfId="0" applyFont="1" applyFill="1" applyBorder="1" applyAlignment="1"/>
    <xf numFmtId="2" fontId="10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0" fontId="9" fillId="0" borderId="0" xfId="0" applyFont="1" applyFill="1" applyBorder="1"/>
    <xf numFmtId="165" fontId="0" fillId="0" borderId="0" xfId="0" applyNumberFormat="1" applyFont="1" applyFill="1" applyBorder="1" applyAlignment="1"/>
    <xf numFmtId="1" fontId="0" fillId="0" borderId="0" xfId="0" applyNumberFormat="1" applyFont="1" applyFill="1" applyBorder="1" applyAlignment="1">
      <alignment horizontal="right"/>
    </xf>
    <xf numFmtId="166" fontId="0" fillId="0" borderId="0" xfId="0" applyNumberFormat="1" applyFont="1" applyFill="1" applyBorder="1" applyAlignment="1"/>
    <xf numFmtId="165" fontId="9" fillId="0" borderId="0" xfId="0" applyNumberFormat="1" applyFont="1" applyFill="1" applyBorder="1" applyAlignment="1"/>
    <xf numFmtId="1" fontId="9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/>
    <xf numFmtId="165" fontId="17" fillId="0" borderId="0" xfId="0" applyNumberFormat="1" applyFont="1" applyFill="1" applyBorder="1" applyAlignment="1"/>
    <xf numFmtId="0" fontId="22" fillId="0" borderId="0" xfId="0" applyFont="1" applyFill="1" applyBorder="1" applyAlignment="1"/>
    <xf numFmtId="165" fontId="21" fillId="0" borderId="0" xfId="0" applyNumberFormat="1" applyFont="1" applyFill="1" applyBorder="1" applyAlignment="1"/>
    <xf numFmtId="0" fontId="17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/>
    <xf numFmtId="0" fontId="21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1" fontId="21" fillId="2" borderId="20" xfId="0" applyNumberFormat="1" applyFont="1" applyFill="1" applyBorder="1" applyAlignment="1"/>
    <xf numFmtId="0" fontId="21" fillId="2" borderId="20" xfId="0" applyFont="1" applyFill="1" applyBorder="1" applyAlignment="1"/>
    <xf numFmtId="165" fontId="18" fillId="2" borderId="20" xfId="0" applyNumberFormat="1" applyFont="1" applyFill="1" applyBorder="1" applyAlignment="1">
      <alignment horizontal="right"/>
    </xf>
    <xf numFmtId="0" fontId="18" fillId="0" borderId="3" xfId="0" applyFont="1" applyFill="1" applyBorder="1" applyAlignment="1"/>
    <xf numFmtId="0" fontId="18" fillId="0" borderId="21" xfId="0" applyFont="1" applyFill="1" applyBorder="1" applyAlignment="1"/>
    <xf numFmtId="0" fontId="15" fillId="0" borderId="3" xfId="0" applyFont="1" applyFill="1" applyBorder="1" applyAlignment="1"/>
    <xf numFmtId="0" fontId="18" fillId="0" borderId="20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left"/>
    </xf>
    <xf numFmtId="2" fontId="18" fillId="3" borderId="20" xfId="0" applyNumberFormat="1" applyFont="1" applyFill="1" applyBorder="1" applyAlignment="1">
      <alignment horizontal="right"/>
    </xf>
    <xf numFmtId="165" fontId="18" fillId="3" borderId="20" xfId="0" applyNumberFormat="1" applyFont="1" applyFill="1" applyBorder="1" applyAlignment="1">
      <alignment horizontal="right"/>
    </xf>
    <xf numFmtId="167" fontId="18" fillId="3" borderId="20" xfId="0" applyNumberFormat="1" applyFont="1" applyFill="1" applyBorder="1" applyAlignment="1">
      <alignment horizontal="right"/>
    </xf>
    <xf numFmtId="0" fontId="15" fillId="0" borderId="34" xfId="0" applyFont="1" applyFill="1" applyBorder="1" applyAlignment="1">
      <alignment horizontal="left"/>
    </xf>
    <xf numFmtId="1" fontId="9" fillId="0" borderId="5" xfId="0" applyNumberFormat="1" applyFont="1" applyFill="1" applyBorder="1" applyAlignment="1">
      <alignment horizontal="right"/>
    </xf>
    <xf numFmtId="0" fontId="9" fillId="0" borderId="3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1" fontId="18" fillId="0" borderId="3" xfId="0" applyNumberFormat="1" applyFont="1" applyFill="1" applyBorder="1" applyAlignment="1">
      <alignment horizontal="left"/>
    </xf>
    <xf numFmtId="0" fontId="14" fillId="0" borderId="21" xfId="0" applyFont="1" applyFill="1" applyBorder="1" applyAlignment="1"/>
    <xf numFmtId="167" fontId="14" fillId="2" borderId="20" xfId="0" applyNumberFormat="1" applyFont="1" applyFill="1" applyBorder="1" applyAlignment="1"/>
    <xf numFmtId="165" fontId="0" fillId="3" borderId="20" xfId="0" applyNumberFormat="1" applyFont="1" applyFill="1" applyBorder="1" applyAlignment="1">
      <alignment horizontal="right"/>
    </xf>
    <xf numFmtId="0" fontId="18" fillId="0" borderId="2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66" fontId="18" fillId="0" borderId="3" xfId="0" applyNumberFormat="1" applyFont="1" applyFill="1" applyBorder="1" applyAlignment="1"/>
    <xf numFmtId="2" fontId="18" fillId="2" borderId="20" xfId="0" applyNumberFormat="1" applyFont="1" applyFill="1" applyBorder="1" applyAlignment="1"/>
    <xf numFmtId="167" fontId="0" fillId="3" borderId="20" xfId="0" applyNumberFormat="1" applyFont="1" applyFill="1" applyBorder="1" applyAlignment="1">
      <alignment horizontal="right"/>
    </xf>
    <xf numFmtId="2" fontId="18" fillId="0" borderId="20" xfId="0" applyNumberFormat="1" applyFont="1" applyFill="1" applyBorder="1" applyAlignment="1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4" xfId="0" applyBorder="1" applyAlignment="1">
      <alignment horizontal="left"/>
    </xf>
    <xf numFmtId="14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91440</xdr:rowOff>
    </xdr:from>
    <xdr:to>
      <xdr:col>4</xdr:col>
      <xdr:colOff>455295</xdr:colOff>
      <xdr:row>3</xdr:row>
      <xdr:rowOff>128217</xdr:rowOff>
    </xdr:to>
    <xdr:pic>
      <xdr:nvPicPr>
        <xdr:cNvPr id="6" name="Picture 5" descr="KASA Redberg Logo on White 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120" y="91440"/>
          <a:ext cx="2529840" cy="585417"/>
        </a:xfrm>
        <a:prstGeom prst="rect">
          <a:avLst/>
        </a:prstGeom>
      </xdr:spPr>
    </xdr:pic>
    <xdr:clientData/>
  </xdr:twoCellAnchor>
  <xdr:twoCellAnchor>
    <xdr:from>
      <xdr:col>4</xdr:col>
      <xdr:colOff>194310</xdr:colOff>
      <xdr:row>32</xdr:row>
      <xdr:rowOff>15240</xdr:rowOff>
    </xdr:from>
    <xdr:to>
      <xdr:col>4</xdr:col>
      <xdr:colOff>384810</xdr:colOff>
      <xdr:row>32</xdr:row>
      <xdr:rowOff>207645</xdr:rowOff>
    </xdr:to>
    <xdr:sp macro="" textlink="">
      <xdr:nvSpPr>
        <xdr:cNvPr id="8" name="Diamond 7"/>
        <xdr:cNvSpPr/>
      </xdr:nvSpPr>
      <xdr:spPr>
        <a:xfrm>
          <a:off x="2442210" y="6092190"/>
          <a:ext cx="190500" cy="192405"/>
        </a:xfrm>
        <a:prstGeom prst="diamond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4</xdr:col>
      <xdr:colOff>192405</xdr:colOff>
      <xdr:row>33</xdr:row>
      <xdr:rowOff>43815</xdr:rowOff>
    </xdr:from>
    <xdr:to>
      <xdr:col>4</xdr:col>
      <xdr:colOff>382905</xdr:colOff>
      <xdr:row>34</xdr:row>
      <xdr:rowOff>0</xdr:rowOff>
    </xdr:to>
    <xdr:sp macro="" textlink="">
      <xdr:nvSpPr>
        <xdr:cNvPr id="9" name="Diamond 8"/>
        <xdr:cNvSpPr/>
      </xdr:nvSpPr>
      <xdr:spPr>
        <a:xfrm>
          <a:off x="2440305" y="6349365"/>
          <a:ext cx="190500" cy="184785"/>
        </a:xfrm>
        <a:prstGeom prst="diamond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AU" sz="1100"/>
        </a:p>
      </xdr:txBody>
    </xdr:sp>
    <xdr:clientData/>
  </xdr:twoCellAnchor>
  <xdr:twoCellAnchor editAs="oneCell">
    <xdr:from>
      <xdr:col>1</xdr:col>
      <xdr:colOff>0</xdr:colOff>
      <xdr:row>7</xdr:row>
      <xdr:rowOff>7620</xdr:rowOff>
    </xdr:from>
    <xdr:to>
      <xdr:col>9</xdr:col>
      <xdr:colOff>53340</xdr:colOff>
      <xdr:row>14</xdr:row>
      <xdr:rowOff>160610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200" y="1280160"/>
          <a:ext cx="4991100" cy="143315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9525</xdr:colOff>
      <xdr:row>27</xdr:row>
      <xdr:rowOff>47624</xdr:rowOff>
    </xdr:from>
    <xdr:to>
      <xdr:col>6</xdr:col>
      <xdr:colOff>9525</xdr:colOff>
      <xdr:row>27</xdr:row>
      <xdr:rowOff>170497</xdr:rowOff>
    </xdr:to>
    <xdr:sp macro="" textlink="">
      <xdr:nvSpPr>
        <xdr:cNvPr id="13" name="Right Arrow 12"/>
        <xdr:cNvSpPr/>
      </xdr:nvSpPr>
      <xdr:spPr>
        <a:xfrm>
          <a:off x="2257425" y="5133974"/>
          <a:ext cx="1228725" cy="122873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4</xdr:col>
      <xdr:colOff>0</xdr:colOff>
      <xdr:row>26</xdr:row>
      <xdr:rowOff>85725</xdr:rowOff>
    </xdr:from>
    <xdr:to>
      <xdr:col>4</xdr:col>
      <xdr:colOff>285750</xdr:colOff>
      <xdr:row>26</xdr:row>
      <xdr:rowOff>87313</xdr:rowOff>
    </xdr:to>
    <xdr:cxnSp macro="">
      <xdr:nvCxnSpPr>
        <xdr:cNvPr id="15" name="Straight Arrow Connector 14"/>
        <xdr:cNvCxnSpPr/>
      </xdr:nvCxnSpPr>
      <xdr:spPr>
        <a:xfrm>
          <a:off x="2247900" y="4981575"/>
          <a:ext cx="285750" cy="1588"/>
        </a:xfrm>
        <a:prstGeom prst="straightConnector1">
          <a:avLst/>
        </a:prstGeom>
        <a:ln w="50800">
          <a:solidFill>
            <a:srgbClr val="C00000"/>
          </a:solidFill>
          <a:tailEnd type="triangl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284956</xdr:colOff>
      <xdr:row>26</xdr:row>
      <xdr:rowOff>96044</xdr:rowOff>
    </xdr:from>
    <xdr:to>
      <xdr:col>4</xdr:col>
      <xdr:colOff>286544</xdr:colOff>
      <xdr:row>27</xdr:row>
      <xdr:rowOff>96044</xdr:rowOff>
    </xdr:to>
    <xdr:cxnSp macro="">
      <xdr:nvCxnSpPr>
        <xdr:cNvPr id="17" name="Straight Arrow Connector 16"/>
        <xdr:cNvCxnSpPr/>
      </xdr:nvCxnSpPr>
      <xdr:spPr>
        <a:xfrm rot="5400000">
          <a:off x="2438400" y="5086350"/>
          <a:ext cx="190500" cy="1588"/>
        </a:xfrm>
        <a:prstGeom prst="straightConnector1">
          <a:avLst/>
        </a:prstGeom>
        <a:ln w="38100">
          <a:solidFill>
            <a:srgbClr val="C00000"/>
          </a:solidFill>
          <a:tailEnd type="triangl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465931</xdr:colOff>
      <xdr:row>25</xdr:row>
      <xdr:rowOff>10319</xdr:rowOff>
    </xdr:from>
    <xdr:to>
      <xdr:col>7</xdr:col>
      <xdr:colOff>467519</xdr:colOff>
      <xdr:row>26</xdr:row>
      <xdr:rowOff>181769</xdr:rowOff>
    </xdr:to>
    <xdr:cxnSp macro="">
      <xdr:nvCxnSpPr>
        <xdr:cNvPr id="19" name="Straight Arrow Connector 18"/>
        <xdr:cNvCxnSpPr/>
      </xdr:nvCxnSpPr>
      <xdr:spPr>
        <a:xfrm rot="5400000">
          <a:off x="4371975" y="4895850"/>
          <a:ext cx="361950" cy="1588"/>
        </a:xfrm>
        <a:prstGeom prst="straightConnector1">
          <a:avLst/>
        </a:prstGeom>
        <a:ln>
          <a:solidFill>
            <a:schemeClr val="tx1"/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65882</xdr:colOff>
      <xdr:row>20</xdr:row>
      <xdr:rowOff>794</xdr:rowOff>
    </xdr:from>
    <xdr:to>
      <xdr:col>5</xdr:col>
      <xdr:colOff>67470</xdr:colOff>
      <xdr:row>20</xdr:row>
      <xdr:rowOff>181769</xdr:rowOff>
    </xdr:to>
    <xdr:cxnSp macro="">
      <xdr:nvCxnSpPr>
        <xdr:cNvPr id="21" name="Straight Arrow Connector 20"/>
        <xdr:cNvCxnSpPr/>
      </xdr:nvCxnSpPr>
      <xdr:spPr>
        <a:xfrm rot="5400000" flipH="1" flipV="1">
          <a:off x="2814638" y="3843338"/>
          <a:ext cx="180975" cy="158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91440</xdr:rowOff>
    </xdr:from>
    <xdr:to>
      <xdr:col>4</xdr:col>
      <xdr:colOff>441960</xdr:colOff>
      <xdr:row>3</xdr:row>
      <xdr:rowOff>128217</xdr:rowOff>
    </xdr:to>
    <xdr:pic>
      <xdr:nvPicPr>
        <xdr:cNvPr id="2" name="Picture 1" descr="KASA Redberg Logo on White 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120" y="91440"/>
          <a:ext cx="2529840" cy="585417"/>
        </a:xfrm>
        <a:prstGeom prst="rect">
          <a:avLst/>
        </a:prstGeom>
      </xdr:spPr>
    </xdr:pic>
    <xdr:clientData/>
  </xdr:twoCellAnchor>
  <xdr:twoCellAnchor>
    <xdr:from>
      <xdr:col>10</xdr:col>
      <xdr:colOff>220980</xdr:colOff>
      <xdr:row>7</xdr:row>
      <xdr:rowOff>129540</xdr:rowOff>
    </xdr:from>
    <xdr:to>
      <xdr:col>10</xdr:col>
      <xdr:colOff>411480</xdr:colOff>
      <xdr:row>8</xdr:row>
      <xdr:rowOff>121920</xdr:rowOff>
    </xdr:to>
    <xdr:sp macro="" textlink="">
      <xdr:nvSpPr>
        <xdr:cNvPr id="3" name="Diamond 2"/>
        <xdr:cNvSpPr/>
      </xdr:nvSpPr>
      <xdr:spPr>
        <a:xfrm>
          <a:off x="5981700" y="1402080"/>
          <a:ext cx="190500" cy="175260"/>
        </a:xfrm>
        <a:prstGeom prst="diamond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6</xdr:col>
      <xdr:colOff>213360</xdr:colOff>
      <xdr:row>7</xdr:row>
      <xdr:rowOff>60960</xdr:rowOff>
    </xdr:from>
    <xdr:to>
      <xdr:col>6</xdr:col>
      <xdr:colOff>403860</xdr:colOff>
      <xdr:row>8</xdr:row>
      <xdr:rowOff>68580</xdr:rowOff>
    </xdr:to>
    <xdr:sp macro="" textlink="">
      <xdr:nvSpPr>
        <xdr:cNvPr id="4" name="Diamond 3"/>
        <xdr:cNvSpPr/>
      </xdr:nvSpPr>
      <xdr:spPr>
        <a:xfrm>
          <a:off x="3764280" y="1333500"/>
          <a:ext cx="190500" cy="190500"/>
        </a:xfrm>
        <a:prstGeom prst="diamond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11</xdr:col>
      <xdr:colOff>228600</xdr:colOff>
      <xdr:row>7</xdr:row>
      <xdr:rowOff>45720</xdr:rowOff>
    </xdr:from>
    <xdr:to>
      <xdr:col>11</xdr:col>
      <xdr:colOff>419100</xdr:colOff>
      <xdr:row>8</xdr:row>
      <xdr:rowOff>45720</xdr:rowOff>
    </xdr:to>
    <xdr:sp macro="" textlink="">
      <xdr:nvSpPr>
        <xdr:cNvPr id="5" name="Diamond 4"/>
        <xdr:cNvSpPr/>
      </xdr:nvSpPr>
      <xdr:spPr>
        <a:xfrm>
          <a:off x="6598920" y="1318260"/>
          <a:ext cx="190500" cy="182880"/>
        </a:xfrm>
        <a:prstGeom prst="diamond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8</xdr:col>
      <xdr:colOff>441960</xdr:colOff>
      <xdr:row>7</xdr:row>
      <xdr:rowOff>106680</xdr:rowOff>
    </xdr:from>
    <xdr:to>
      <xdr:col>9</xdr:col>
      <xdr:colOff>335280</xdr:colOff>
      <xdr:row>8</xdr:row>
      <xdr:rowOff>45720</xdr:rowOff>
    </xdr:to>
    <xdr:sp macro="" textlink="">
      <xdr:nvSpPr>
        <xdr:cNvPr id="6" name="Right Arrow 5"/>
        <xdr:cNvSpPr/>
      </xdr:nvSpPr>
      <xdr:spPr>
        <a:xfrm>
          <a:off x="5250180" y="1379220"/>
          <a:ext cx="502920" cy="121920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7</xdr:col>
      <xdr:colOff>220980</xdr:colOff>
      <xdr:row>7</xdr:row>
      <xdr:rowOff>45720</xdr:rowOff>
    </xdr:from>
    <xdr:to>
      <xdr:col>8</xdr:col>
      <xdr:colOff>60960</xdr:colOff>
      <xdr:row>8</xdr:row>
      <xdr:rowOff>0</xdr:rowOff>
    </xdr:to>
    <xdr:sp macro="" textlink="">
      <xdr:nvSpPr>
        <xdr:cNvPr id="7" name="Right Arrow 6"/>
        <xdr:cNvSpPr/>
      </xdr:nvSpPr>
      <xdr:spPr>
        <a:xfrm>
          <a:off x="4381500" y="1318260"/>
          <a:ext cx="487680" cy="137160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package" Target="../embeddings/Microsoft_Office_Word_Document1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3"/>
  <sheetViews>
    <sheetView tabSelected="1" topLeftCell="A15" workbookViewId="0">
      <selection activeCell="F20" sqref="F20"/>
    </sheetView>
  </sheetViews>
  <sheetFormatPr defaultRowHeight="14.4"/>
  <cols>
    <col min="1" max="1" width="6.6640625" customWidth="1"/>
    <col min="4" max="4" width="8.6640625" customWidth="1"/>
    <col min="5" max="5" width="8.88671875" customWidth="1"/>
    <col min="6" max="6" width="9.5546875" bestFit="1" customWidth="1"/>
    <col min="7" max="7" width="10.6640625" customWidth="1"/>
    <col min="8" max="8" width="9.44140625" customWidth="1"/>
    <col min="9" max="9" width="7.44140625" customWidth="1"/>
    <col min="10" max="10" width="5" customWidth="1"/>
    <col min="20" max="20" width="13.44140625" customWidth="1"/>
    <col min="21" max="21" width="5.33203125" customWidth="1"/>
    <col min="22" max="22" width="4.33203125" customWidth="1"/>
    <col min="23" max="23" width="4.6640625" customWidth="1"/>
  </cols>
  <sheetData>
    <row r="1" spans="1:23" ht="14.4" customHeight="1" thickTop="1">
      <c r="A1" s="16"/>
      <c r="B1" s="17"/>
      <c r="C1" s="17"/>
      <c r="D1" s="17"/>
      <c r="E1" s="17"/>
      <c r="F1" s="95" t="s">
        <v>0</v>
      </c>
      <c r="G1" s="95"/>
      <c r="H1" s="95"/>
      <c r="I1" s="95"/>
      <c r="J1" s="95"/>
      <c r="K1" s="96"/>
      <c r="L1" s="18" t="s">
        <v>10</v>
      </c>
      <c r="M1" s="103"/>
      <c r="N1" s="103"/>
      <c r="O1" s="104"/>
      <c r="P1" s="18" t="s">
        <v>6</v>
      </c>
      <c r="Q1" s="17"/>
      <c r="R1" s="17"/>
      <c r="S1" s="19"/>
      <c r="T1" s="20" t="s">
        <v>2</v>
      </c>
      <c r="U1" s="21">
        <v>1</v>
      </c>
      <c r="V1" s="21" t="s">
        <v>1</v>
      </c>
      <c r="W1" s="22">
        <v>1</v>
      </c>
    </row>
    <row r="2" spans="1:23" ht="14.4" customHeight="1">
      <c r="A2" s="12"/>
      <c r="B2" s="3"/>
      <c r="C2" s="3"/>
      <c r="D2" s="3"/>
      <c r="E2" s="3"/>
      <c r="F2" s="97"/>
      <c r="G2" s="97"/>
      <c r="H2" s="97"/>
      <c r="I2" s="97"/>
      <c r="J2" s="97"/>
      <c r="K2" s="98"/>
      <c r="L2" s="3" t="s">
        <v>7</v>
      </c>
      <c r="M2" s="105"/>
      <c r="N2" s="105"/>
      <c r="O2" s="106"/>
      <c r="P2" s="3" t="s">
        <v>7</v>
      </c>
      <c r="Q2" s="105"/>
      <c r="R2" s="105"/>
      <c r="S2" s="106"/>
      <c r="T2" s="4" t="s">
        <v>3</v>
      </c>
      <c r="U2" s="111"/>
      <c r="V2" s="112"/>
      <c r="W2" s="113"/>
    </row>
    <row r="3" spans="1:23" ht="14.4" customHeight="1">
      <c r="A3" s="12"/>
      <c r="B3" s="3"/>
      <c r="C3" s="3"/>
      <c r="D3" s="3"/>
      <c r="E3" s="3"/>
      <c r="F3" s="97"/>
      <c r="G3" s="97"/>
      <c r="H3" s="97"/>
      <c r="I3" s="97"/>
      <c r="J3" s="97"/>
      <c r="K3" s="98"/>
      <c r="L3" s="3" t="s">
        <v>8</v>
      </c>
      <c r="M3" s="107"/>
      <c r="N3" s="107"/>
      <c r="O3" s="108"/>
      <c r="P3" s="3" t="s">
        <v>8</v>
      </c>
      <c r="Q3" s="107"/>
      <c r="R3" s="107"/>
      <c r="S3" s="108"/>
      <c r="T3" s="5" t="s">
        <v>4</v>
      </c>
      <c r="U3" s="114"/>
      <c r="V3" s="114"/>
      <c r="W3" s="115"/>
    </row>
    <row r="4" spans="1:23">
      <c r="A4" s="12"/>
      <c r="F4" s="1"/>
      <c r="G4" s="1"/>
      <c r="H4" s="1"/>
      <c r="I4" s="1"/>
      <c r="J4" s="1"/>
      <c r="K4" s="2"/>
      <c r="M4" s="1"/>
      <c r="N4" s="1"/>
      <c r="O4" s="2"/>
      <c r="P4" t="s">
        <v>9</v>
      </c>
      <c r="Q4" s="109"/>
      <c r="R4" s="109"/>
      <c r="S4" s="116"/>
      <c r="T4" t="s">
        <v>5</v>
      </c>
      <c r="U4" s="109"/>
      <c r="V4" s="109"/>
      <c r="W4" s="110"/>
    </row>
    <row r="5" spans="1:23" ht="15.6">
      <c r="A5" s="117" t="s">
        <v>11</v>
      </c>
      <c r="B5" s="118"/>
      <c r="C5" s="118"/>
      <c r="D5" s="118" t="s">
        <v>22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9"/>
      <c r="P5" s="7" t="s">
        <v>13</v>
      </c>
      <c r="Q5" s="99" t="s">
        <v>23</v>
      </c>
      <c r="R5" s="99"/>
      <c r="S5" s="99"/>
      <c r="T5" s="99"/>
      <c r="U5" s="99"/>
      <c r="V5" s="99"/>
      <c r="W5" s="100"/>
    </row>
    <row r="6" spans="1:23" ht="15.6">
      <c r="A6" s="13" t="s">
        <v>12</v>
      </c>
      <c r="B6" s="6"/>
      <c r="C6" s="23"/>
      <c r="D6" s="118" t="s">
        <v>21</v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9"/>
      <c r="P6" s="8"/>
      <c r="Q6" s="109"/>
      <c r="R6" s="109"/>
      <c r="S6" s="109"/>
      <c r="T6" s="109"/>
      <c r="U6" s="109"/>
      <c r="V6" s="109"/>
      <c r="W6" s="110"/>
    </row>
    <row r="7" spans="1:23" ht="11.4" customHeight="1">
      <c r="A7" s="12"/>
      <c r="W7" s="14"/>
    </row>
    <row r="8" spans="1:23">
      <c r="A8" s="28"/>
      <c r="B8" s="48"/>
      <c r="C8" s="49"/>
      <c r="D8" s="49"/>
      <c r="E8" s="49"/>
      <c r="F8" s="49"/>
      <c r="G8" s="49"/>
      <c r="H8" s="49"/>
      <c r="I8" s="49"/>
      <c r="J8" s="49"/>
      <c r="K8" s="50"/>
      <c r="L8" s="49"/>
      <c r="M8" s="49"/>
      <c r="N8" s="49"/>
      <c r="O8" s="49"/>
      <c r="P8" s="49"/>
      <c r="Q8" s="49"/>
      <c r="R8" s="49"/>
      <c r="S8" s="49"/>
      <c r="T8" s="51"/>
      <c r="U8" s="49"/>
      <c r="V8" s="49"/>
      <c r="W8" s="15"/>
    </row>
    <row r="9" spans="1:23">
      <c r="A9" s="28"/>
      <c r="B9" s="52"/>
      <c r="C9" s="52"/>
      <c r="D9" s="49"/>
      <c r="E9" s="49"/>
      <c r="F9" s="49"/>
      <c r="G9" s="49"/>
      <c r="H9" s="49"/>
      <c r="I9" s="51"/>
      <c r="J9" s="49"/>
      <c r="K9" s="49"/>
      <c r="L9" s="49"/>
      <c r="M9" s="49"/>
      <c r="N9" s="49"/>
      <c r="O9" s="49"/>
      <c r="P9" s="49"/>
      <c r="Q9" s="49"/>
      <c r="R9" s="49"/>
      <c r="S9" s="49"/>
      <c r="T9" s="51"/>
      <c r="U9" s="49"/>
      <c r="V9" s="49"/>
      <c r="W9" s="15"/>
    </row>
    <row r="10" spans="1:23">
      <c r="A10" s="28"/>
      <c r="B10" s="24"/>
      <c r="C10" s="30"/>
      <c r="D10" s="30"/>
      <c r="E10" s="30"/>
      <c r="F10" s="30"/>
      <c r="G10" s="30"/>
      <c r="H10" s="34"/>
      <c r="I10" s="24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49"/>
      <c r="V10" s="49"/>
      <c r="W10" s="15"/>
    </row>
    <row r="11" spans="1:23">
      <c r="A11" s="28"/>
      <c r="B11" s="24"/>
      <c r="C11" s="30"/>
      <c r="D11" s="30"/>
      <c r="E11" s="30"/>
      <c r="F11" s="30"/>
      <c r="G11" s="30"/>
      <c r="H11" s="30"/>
      <c r="I11" s="30"/>
      <c r="J11" s="30"/>
      <c r="K11" s="24"/>
      <c r="L11" s="30"/>
      <c r="M11" s="42"/>
      <c r="N11" s="30"/>
      <c r="O11" s="30"/>
      <c r="P11" s="30"/>
      <c r="Q11" s="30"/>
      <c r="R11" s="30"/>
      <c r="S11" s="30"/>
      <c r="T11" s="30"/>
      <c r="U11" s="49"/>
      <c r="V11" s="49"/>
      <c r="W11" s="15"/>
    </row>
    <row r="12" spans="1:23">
      <c r="A12" s="28"/>
      <c r="B12" s="43"/>
      <c r="C12" s="30"/>
      <c r="D12" s="30"/>
      <c r="E12" s="30"/>
      <c r="F12" s="30"/>
      <c r="G12" s="30"/>
      <c r="H12" s="31"/>
      <c r="I12" s="30"/>
      <c r="J12" s="30"/>
      <c r="K12" s="24"/>
      <c r="L12" s="30"/>
      <c r="M12" s="30"/>
      <c r="N12" s="30"/>
      <c r="O12" s="30"/>
      <c r="P12" s="30"/>
      <c r="Q12" s="30"/>
      <c r="R12" s="30"/>
      <c r="S12" s="30"/>
      <c r="T12" s="30"/>
      <c r="U12" s="49"/>
      <c r="V12" s="49"/>
      <c r="W12" s="15"/>
    </row>
    <row r="13" spans="1:23">
      <c r="A13" s="28"/>
      <c r="B13" s="24"/>
      <c r="C13" s="30"/>
      <c r="D13" s="30"/>
      <c r="E13" s="30"/>
      <c r="F13" s="30"/>
      <c r="G13" s="32"/>
      <c r="H13" s="31"/>
      <c r="I13" s="30"/>
      <c r="J13" s="30"/>
      <c r="K13" s="24"/>
      <c r="L13" s="30"/>
      <c r="M13" s="30"/>
      <c r="N13" s="30"/>
      <c r="O13" s="30"/>
      <c r="P13" s="30"/>
      <c r="Q13" s="30"/>
      <c r="R13" s="30"/>
      <c r="S13" s="30"/>
      <c r="T13" s="30"/>
      <c r="U13" s="49"/>
      <c r="V13" s="49"/>
      <c r="W13" s="15"/>
    </row>
    <row r="14" spans="1:23">
      <c r="A14" s="28"/>
      <c r="B14" s="24"/>
      <c r="C14" s="30"/>
      <c r="D14" s="30"/>
      <c r="E14" s="30"/>
      <c r="F14" s="30"/>
      <c r="G14" s="30"/>
      <c r="H14" s="31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49"/>
      <c r="V14" s="49"/>
      <c r="W14" s="15"/>
    </row>
    <row r="15" spans="1:23">
      <c r="A15" s="28"/>
      <c r="B15" s="24"/>
      <c r="C15" s="30"/>
      <c r="D15" s="30"/>
      <c r="E15" s="30"/>
      <c r="F15" s="30"/>
      <c r="G15" s="30"/>
      <c r="H15" s="31"/>
      <c r="I15" s="30"/>
      <c r="J15" s="30"/>
      <c r="K15" s="30"/>
      <c r="L15" s="45"/>
      <c r="M15" s="45"/>
      <c r="N15" s="45"/>
      <c r="O15" s="45"/>
      <c r="P15" s="30"/>
      <c r="Q15" s="30"/>
      <c r="R15" s="30"/>
      <c r="S15" s="30"/>
      <c r="T15" s="30"/>
      <c r="U15" s="49"/>
      <c r="V15" s="49"/>
      <c r="W15" s="15"/>
    </row>
    <row r="16" spans="1:23">
      <c r="A16" s="28"/>
      <c r="B16" s="30"/>
      <c r="C16" s="30"/>
      <c r="D16" s="30"/>
      <c r="E16" s="30"/>
      <c r="F16" s="30"/>
      <c r="G16" s="30"/>
      <c r="H16" s="25"/>
      <c r="I16" s="30"/>
      <c r="J16" s="30"/>
      <c r="K16" s="30"/>
      <c r="L16" s="45"/>
      <c r="M16" s="45"/>
      <c r="N16" s="45"/>
      <c r="O16" s="45"/>
      <c r="P16" s="30"/>
      <c r="Q16" s="30"/>
      <c r="R16" s="30"/>
      <c r="S16" s="30"/>
      <c r="T16" s="30"/>
      <c r="U16" s="49"/>
      <c r="V16" s="49"/>
      <c r="W16" s="15"/>
    </row>
    <row r="17" spans="1:23">
      <c r="A17" s="28"/>
      <c r="B17" s="26" t="s">
        <v>25</v>
      </c>
      <c r="C17" s="25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49"/>
      <c r="V17" s="49"/>
      <c r="W17" s="15"/>
    </row>
    <row r="18" spans="1:23">
      <c r="A18" s="28"/>
      <c r="B18" s="24"/>
      <c r="C18" s="30"/>
      <c r="D18" s="30"/>
      <c r="E18" s="30"/>
      <c r="F18" s="53"/>
      <c r="G18" s="30"/>
      <c r="H18" s="30"/>
      <c r="I18" s="30"/>
      <c r="J18" s="30"/>
      <c r="K18" s="45"/>
      <c r="L18" s="30"/>
      <c r="M18" s="30"/>
      <c r="N18" s="30"/>
      <c r="O18" s="30"/>
      <c r="P18" s="30"/>
      <c r="Q18" s="30"/>
      <c r="R18" s="30"/>
      <c r="S18" s="30"/>
      <c r="T18" s="30"/>
      <c r="U18" s="49"/>
      <c r="V18" s="49"/>
      <c r="W18" s="15"/>
    </row>
    <row r="19" spans="1:23" ht="15.6">
      <c r="A19" s="28"/>
      <c r="B19" s="69" t="s">
        <v>30</v>
      </c>
      <c r="C19" s="87" t="s">
        <v>26</v>
      </c>
      <c r="D19" s="66">
        <v>80</v>
      </c>
      <c r="E19" s="58"/>
      <c r="F19" s="83" t="s">
        <v>50</v>
      </c>
      <c r="G19" s="84" t="s">
        <v>41</v>
      </c>
      <c r="H19" s="85">
        <f>1.005/0.998</f>
        <v>1.0070140280561122</v>
      </c>
      <c r="I19" s="30"/>
      <c r="J19" s="30"/>
      <c r="K19" s="45"/>
      <c r="L19" s="30"/>
      <c r="M19" s="30"/>
      <c r="N19" s="30"/>
      <c r="O19" s="30"/>
      <c r="P19" s="30"/>
      <c r="Q19" s="30"/>
      <c r="R19" s="30"/>
      <c r="S19" s="30"/>
      <c r="T19" s="30"/>
      <c r="U19" s="49"/>
      <c r="V19" s="49"/>
      <c r="W19" s="15"/>
    </row>
    <row r="20" spans="1:23" ht="16.8">
      <c r="A20" s="28"/>
      <c r="B20" s="69" t="s">
        <v>31</v>
      </c>
      <c r="C20" s="87" t="s">
        <v>32</v>
      </c>
      <c r="D20" s="67">
        <v>200</v>
      </c>
      <c r="E20" s="58"/>
      <c r="F20" s="91" t="s">
        <v>44</v>
      </c>
      <c r="G20" s="70" t="s">
        <v>45</v>
      </c>
      <c r="H20" s="92">
        <v>1.1000000000000001</v>
      </c>
      <c r="I20" s="30"/>
      <c r="J20" s="30"/>
      <c r="K20" s="45"/>
      <c r="L20" s="24"/>
      <c r="M20" s="30"/>
      <c r="N20" s="30"/>
      <c r="O20" s="30"/>
      <c r="P20" s="30"/>
      <c r="Q20" s="30"/>
      <c r="R20" s="30"/>
      <c r="S20" s="30"/>
      <c r="T20" s="30"/>
      <c r="U20" s="49"/>
      <c r="V20" s="49"/>
      <c r="W20" s="15"/>
    </row>
    <row r="21" spans="1:23" ht="15.6">
      <c r="A21" s="28"/>
      <c r="B21" s="71" t="s">
        <v>29</v>
      </c>
      <c r="C21" s="87" t="s">
        <v>35</v>
      </c>
      <c r="D21" s="67">
        <v>30</v>
      </c>
      <c r="E21" s="58"/>
      <c r="F21" s="59"/>
      <c r="G21" s="25"/>
      <c r="H21" s="35"/>
      <c r="I21" s="35"/>
      <c r="J21" s="25"/>
      <c r="K21" s="30"/>
      <c r="L21" s="30"/>
      <c r="M21" s="30"/>
      <c r="N21" s="30"/>
      <c r="O21" s="30"/>
      <c r="P21" s="30"/>
      <c r="Q21" s="36"/>
      <c r="R21" s="36"/>
      <c r="S21" s="37"/>
      <c r="T21" s="37"/>
      <c r="U21" s="50"/>
      <c r="V21" s="49"/>
      <c r="W21" s="15"/>
    </row>
    <row r="22" spans="1:23">
      <c r="A22" s="28"/>
      <c r="B22" s="58"/>
      <c r="C22" s="88"/>
      <c r="D22" s="58"/>
      <c r="E22" s="58"/>
      <c r="F22" s="94" t="s">
        <v>46</v>
      </c>
      <c r="G22" s="30"/>
      <c r="H22" s="34"/>
      <c r="I22" s="24"/>
      <c r="J22" s="30"/>
      <c r="K22" s="45"/>
      <c r="L22" s="30"/>
      <c r="M22" s="30"/>
      <c r="N22" s="30"/>
      <c r="O22" s="30"/>
      <c r="P22" s="30"/>
      <c r="Q22" s="30"/>
      <c r="R22" s="30"/>
      <c r="S22" s="30"/>
      <c r="T22" s="30"/>
      <c r="U22" s="49"/>
      <c r="V22" s="49"/>
      <c r="W22" s="15"/>
    </row>
    <row r="23" spans="1:23">
      <c r="A23" s="28"/>
      <c r="B23" s="60" t="s">
        <v>28</v>
      </c>
      <c r="C23" s="62"/>
      <c r="D23" s="58"/>
      <c r="E23" s="58"/>
      <c r="F23" s="61"/>
      <c r="G23" s="30"/>
      <c r="H23" s="30"/>
      <c r="I23" s="30"/>
      <c r="J23" s="30"/>
      <c r="K23" s="30"/>
      <c r="L23" s="45"/>
      <c r="M23" s="30"/>
      <c r="N23" s="30"/>
      <c r="O23" s="30"/>
      <c r="P23" s="30"/>
      <c r="Q23" s="30"/>
      <c r="R23" s="30"/>
      <c r="S23" s="30"/>
      <c r="T23" s="30"/>
      <c r="U23" s="49"/>
      <c r="V23" s="49"/>
      <c r="W23" s="15"/>
    </row>
    <row r="24" spans="1:23">
      <c r="A24" s="28"/>
      <c r="B24" s="58"/>
      <c r="C24" s="88"/>
      <c r="D24" s="62"/>
      <c r="E24" s="62"/>
      <c r="F24" s="63"/>
      <c r="G24" s="77" t="s">
        <v>39</v>
      </c>
      <c r="H24" s="78"/>
      <c r="I24" s="79"/>
      <c r="J24" s="30"/>
      <c r="K24" s="38"/>
      <c r="L24" s="46"/>
      <c r="M24" s="38"/>
      <c r="N24" s="38"/>
      <c r="O24" s="38"/>
      <c r="P24" s="30"/>
      <c r="Q24" s="30"/>
      <c r="R24" s="30"/>
      <c r="S24" s="30"/>
      <c r="T24" s="30"/>
      <c r="U24" s="49"/>
      <c r="V24" s="49"/>
      <c r="W24" s="15"/>
    </row>
    <row r="25" spans="1:23" ht="15.6">
      <c r="A25" s="28"/>
      <c r="B25" s="73" t="s">
        <v>19</v>
      </c>
      <c r="C25" s="87"/>
      <c r="D25" s="74">
        <f>2.8*((D19^0.5)/((D20^0.25)*(D21^0.125)))</f>
        <v>4.3531674091656116</v>
      </c>
      <c r="E25" s="64" t="str">
        <f>IF(D25&gt;40,"B is outside allowable range", "Parameter B &lt; 40")</f>
        <v>Parameter B &lt; 40</v>
      </c>
      <c r="F25" s="64"/>
      <c r="G25" s="80" t="s">
        <v>40</v>
      </c>
      <c r="H25" s="81"/>
      <c r="I25" s="82"/>
      <c r="J25" s="39"/>
      <c r="K25" s="40"/>
      <c r="L25" s="47"/>
      <c r="M25" s="40"/>
      <c r="N25" s="33"/>
      <c r="O25" s="33"/>
      <c r="P25" s="33"/>
      <c r="Q25" s="30"/>
      <c r="R25" s="30"/>
      <c r="S25" s="30"/>
      <c r="T25" s="30"/>
      <c r="U25" s="49"/>
      <c r="V25" s="49"/>
      <c r="W25" s="15"/>
    </row>
    <row r="26" spans="1:23" ht="15.6">
      <c r="A26" s="28"/>
      <c r="B26" s="73" t="s">
        <v>33</v>
      </c>
      <c r="C26" s="87"/>
      <c r="D26" s="75">
        <f>(2.71)^(-0.165*(LOG(D25)^3.15))</f>
        <v>0.96070016705624495</v>
      </c>
      <c r="E26" s="64"/>
      <c r="F26" s="64"/>
      <c r="G26" s="39"/>
      <c r="H26" s="39"/>
      <c r="I26" s="39"/>
      <c r="J26" s="39"/>
      <c r="K26" s="40"/>
      <c r="L26" s="47"/>
      <c r="M26" s="40"/>
      <c r="N26" s="33"/>
      <c r="O26" s="33"/>
      <c r="P26" s="33"/>
      <c r="Q26" s="30"/>
      <c r="R26" s="30"/>
      <c r="S26" s="30"/>
      <c r="T26" s="30"/>
      <c r="U26" s="49"/>
      <c r="V26" s="49"/>
      <c r="W26" s="15"/>
    </row>
    <row r="27" spans="1:23" ht="15.6">
      <c r="A27" s="28"/>
      <c r="B27" s="73" t="s">
        <v>34</v>
      </c>
      <c r="C27" s="87"/>
      <c r="D27" s="75">
        <f>D26</f>
        <v>0.96070016705624495</v>
      </c>
      <c r="E27" s="64"/>
      <c r="F27" s="64"/>
      <c r="G27" s="39"/>
      <c r="H27" s="39"/>
      <c r="I27" s="39"/>
      <c r="J27" s="39"/>
      <c r="K27" s="40"/>
      <c r="L27" s="40"/>
      <c r="M27" s="40"/>
      <c r="N27" s="33"/>
      <c r="O27" s="33"/>
      <c r="P27" s="33"/>
      <c r="Q27" s="30"/>
      <c r="R27" s="30"/>
      <c r="S27" s="30"/>
      <c r="T27" s="30"/>
      <c r="U27" s="49"/>
      <c r="V27" s="49"/>
      <c r="W27" s="15"/>
    </row>
    <row r="28" spans="1:23" ht="15.6">
      <c r="A28" s="28"/>
      <c r="B28" s="73" t="s">
        <v>36</v>
      </c>
      <c r="C28" s="87" t="s">
        <v>27</v>
      </c>
      <c r="D28" s="76">
        <f>D20/D26</f>
        <v>208.18149809720066</v>
      </c>
      <c r="E28" s="64"/>
      <c r="F28" s="65"/>
      <c r="G28" s="72" t="s">
        <v>38</v>
      </c>
      <c r="H28" s="68">
        <v>0.67200000000000004</v>
      </c>
      <c r="I28" s="65" t="s">
        <v>42</v>
      </c>
      <c r="J28" s="39"/>
      <c r="K28" s="41"/>
      <c r="L28" s="40"/>
      <c r="M28" s="40"/>
      <c r="N28" s="33"/>
      <c r="O28" s="33"/>
      <c r="P28" s="33"/>
      <c r="Q28" s="30"/>
      <c r="R28" s="30"/>
      <c r="S28" s="30"/>
      <c r="T28" s="30"/>
      <c r="U28" s="49"/>
      <c r="V28" s="49"/>
      <c r="W28" s="15"/>
    </row>
    <row r="29" spans="1:23" ht="15.6">
      <c r="A29" s="28"/>
      <c r="B29" s="73" t="s">
        <v>37</v>
      </c>
      <c r="C29" s="87" t="s">
        <v>35</v>
      </c>
      <c r="D29" s="76">
        <f>D21/D27</f>
        <v>31.227224714580096</v>
      </c>
      <c r="E29" s="39"/>
      <c r="F29" s="39"/>
      <c r="G29" s="39"/>
      <c r="H29" s="39"/>
      <c r="I29" s="39"/>
      <c r="J29" s="39"/>
      <c r="K29" s="40"/>
      <c r="L29" s="27"/>
      <c r="M29" s="40"/>
      <c r="N29" s="33"/>
      <c r="O29" s="33"/>
      <c r="P29" s="33"/>
      <c r="Q29" s="30"/>
      <c r="R29" s="30"/>
      <c r="S29" s="30"/>
      <c r="T29" s="30"/>
      <c r="U29" s="49"/>
      <c r="V29" s="49"/>
      <c r="W29" s="15"/>
    </row>
    <row r="30" spans="1:23">
      <c r="A30" s="28"/>
      <c r="B30" s="27"/>
      <c r="C30" s="40"/>
      <c r="D30" s="39"/>
      <c r="E30" s="39"/>
      <c r="F30" s="39"/>
      <c r="G30" s="39"/>
      <c r="H30" s="39"/>
      <c r="I30" s="39"/>
      <c r="J30" s="39"/>
      <c r="K30" s="40"/>
      <c r="L30" s="27"/>
      <c r="M30" s="40"/>
      <c r="N30" s="33"/>
      <c r="O30" s="33"/>
      <c r="P30" s="33"/>
      <c r="Q30" s="30"/>
      <c r="R30" s="30"/>
      <c r="S30" s="30"/>
      <c r="T30" s="30"/>
      <c r="U30" s="49"/>
      <c r="V30" s="49"/>
      <c r="W30" s="15"/>
    </row>
    <row r="31" spans="1:23">
      <c r="A31" s="28"/>
      <c r="B31" s="39"/>
      <c r="C31" s="40"/>
      <c r="D31" s="39"/>
      <c r="E31" s="39"/>
      <c r="F31" s="39"/>
      <c r="G31" s="39"/>
      <c r="H31" s="39"/>
      <c r="I31" s="39"/>
      <c r="J31" s="39"/>
      <c r="K31" s="40"/>
      <c r="L31" s="40"/>
      <c r="M31" s="40"/>
      <c r="N31" s="33"/>
      <c r="O31" s="33"/>
      <c r="P31" s="33"/>
      <c r="Q31" s="30"/>
      <c r="R31" s="30"/>
      <c r="S31" s="30"/>
      <c r="T31" s="30"/>
      <c r="U31" s="49"/>
      <c r="V31" s="49"/>
      <c r="W31" s="15"/>
    </row>
    <row r="32" spans="1:23" ht="15.6">
      <c r="A32" s="28"/>
      <c r="B32" s="73" t="s">
        <v>47</v>
      </c>
      <c r="C32" s="89"/>
      <c r="D32" s="86">
        <f>IF(D25&lt;=1,(1-((1-D19/H19)^0.7))/H28,D25^(-(0.0547*(D25^0.69))))</f>
        <v>0.80091769674583202</v>
      </c>
      <c r="E32" s="39"/>
      <c r="F32" s="39"/>
      <c r="G32" s="39"/>
      <c r="H32" s="39"/>
      <c r="I32" s="39"/>
      <c r="J32" s="39"/>
      <c r="K32" s="40"/>
      <c r="L32" s="40"/>
      <c r="M32" s="40"/>
      <c r="N32" s="33"/>
      <c r="O32" s="33"/>
      <c r="P32" s="33"/>
      <c r="Q32" s="30"/>
      <c r="R32" s="30"/>
      <c r="S32" s="30"/>
      <c r="T32" s="30"/>
      <c r="U32" s="49"/>
      <c r="V32" s="49"/>
      <c r="W32" s="15"/>
    </row>
    <row r="33" spans="1:23" ht="15.6">
      <c r="A33" s="28"/>
      <c r="B33" s="73" t="s">
        <v>48</v>
      </c>
      <c r="C33" s="90" t="s">
        <v>42</v>
      </c>
      <c r="D33" s="86">
        <f>D32*H28</f>
        <v>0.53821669221319912</v>
      </c>
      <c r="E33" s="65"/>
      <c r="F33" s="39"/>
      <c r="G33" s="39"/>
      <c r="H33" s="39"/>
      <c r="I33" s="39"/>
      <c r="J33" s="39"/>
      <c r="K33" s="40"/>
      <c r="L33" s="40"/>
      <c r="M33" s="40"/>
      <c r="N33" s="33"/>
      <c r="O33" s="33"/>
      <c r="P33" s="33"/>
      <c r="Q33" s="30"/>
      <c r="R33" s="30"/>
      <c r="S33" s="30"/>
      <c r="T33" s="30"/>
      <c r="U33" s="49"/>
      <c r="V33" s="49"/>
      <c r="W33" s="15"/>
    </row>
    <row r="34" spans="1:23" ht="15.6">
      <c r="A34" s="28"/>
      <c r="B34" s="73" t="s">
        <v>49</v>
      </c>
      <c r="C34" s="87" t="s">
        <v>43</v>
      </c>
      <c r="D34" s="93">
        <f>D20*D21*H20/(367*D33)</f>
        <v>33.413402977539633</v>
      </c>
      <c r="E34" s="39"/>
      <c r="F34" s="39"/>
      <c r="G34" s="39"/>
      <c r="H34" s="39"/>
      <c r="I34" s="39"/>
      <c r="J34" s="39"/>
      <c r="K34" s="40"/>
      <c r="L34" s="27"/>
      <c r="M34" s="40"/>
      <c r="N34" s="33"/>
      <c r="O34" s="33"/>
      <c r="P34" s="33"/>
      <c r="Q34" s="30"/>
      <c r="R34" s="30"/>
      <c r="S34" s="30"/>
      <c r="T34" s="30"/>
      <c r="U34" s="49"/>
      <c r="V34" s="49"/>
      <c r="W34" s="15"/>
    </row>
    <row r="35" spans="1:23">
      <c r="A35" s="28"/>
      <c r="B35" s="39"/>
      <c r="C35" s="39"/>
      <c r="D35" s="39"/>
      <c r="E35" s="39"/>
      <c r="F35" s="39"/>
      <c r="G35" s="39"/>
      <c r="H35" s="39"/>
      <c r="I35" s="39"/>
      <c r="J35" s="39"/>
      <c r="K35" s="40"/>
      <c r="L35" s="27"/>
      <c r="M35" s="40"/>
      <c r="N35" s="33"/>
      <c r="O35" s="33"/>
      <c r="P35" s="33"/>
      <c r="Q35" s="30"/>
      <c r="R35" s="30"/>
      <c r="S35" s="30"/>
      <c r="T35" s="30"/>
      <c r="U35" s="49"/>
      <c r="V35" s="49"/>
      <c r="W35" s="15"/>
    </row>
    <row r="36" spans="1:23">
      <c r="A36" s="28"/>
      <c r="B36" s="39"/>
      <c r="C36" s="39"/>
      <c r="D36" s="39"/>
      <c r="E36" s="39"/>
      <c r="F36" s="39"/>
      <c r="G36" s="39"/>
      <c r="H36" s="39"/>
      <c r="I36" s="39"/>
      <c r="J36" s="39"/>
      <c r="K36" s="40"/>
      <c r="L36" s="27"/>
      <c r="M36" s="40"/>
      <c r="N36" s="33"/>
      <c r="O36" s="33"/>
      <c r="P36" s="33"/>
      <c r="Q36" s="30"/>
      <c r="R36" s="30"/>
      <c r="S36" s="30"/>
      <c r="T36" s="30"/>
      <c r="U36" s="49"/>
      <c r="V36" s="49"/>
      <c r="W36" s="15"/>
    </row>
    <row r="37" spans="1:23">
      <c r="A37" s="28"/>
      <c r="B37" s="39"/>
      <c r="C37" s="39"/>
      <c r="D37" s="39"/>
      <c r="E37" s="39"/>
      <c r="F37" s="39"/>
      <c r="G37" s="39"/>
      <c r="H37" s="39"/>
      <c r="I37" s="39"/>
      <c r="J37" s="39"/>
      <c r="K37" s="40"/>
      <c r="L37" s="40"/>
      <c r="M37" s="40"/>
      <c r="N37" s="33"/>
      <c r="O37" s="33"/>
      <c r="P37" s="33"/>
      <c r="Q37" s="30"/>
      <c r="R37" s="30"/>
      <c r="S37" s="30"/>
      <c r="T37" s="30"/>
      <c r="U37" s="49"/>
      <c r="V37" s="49"/>
      <c r="W37" s="15"/>
    </row>
    <row r="38" spans="1:23">
      <c r="A38" s="28"/>
      <c r="B38" s="39"/>
      <c r="C38" s="39"/>
      <c r="D38" s="39"/>
      <c r="E38" s="39"/>
      <c r="F38" s="39"/>
      <c r="G38" s="39"/>
      <c r="H38" s="39"/>
      <c r="I38" s="39"/>
      <c r="J38" s="39"/>
      <c r="K38" s="40"/>
      <c r="L38" s="40"/>
      <c r="M38" s="40"/>
      <c r="N38" s="33"/>
      <c r="O38" s="33"/>
      <c r="P38" s="33"/>
      <c r="Q38" s="30"/>
      <c r="R38" s="30"/>
      <c r="S38" s="30"/>
      <c r="T38" s="30"/>
      <c r="U38" s="49"/>
      <c r="V38" s="49"/>
      <c r="W38" s="15"/>
    </row>
    <row r="39" spans="1:23">
      <c r="A39" s="28"/>
      <c r="B39" s="39"/>
      <c r="C39" s="39"/>
      <c r="D39" s="39"/>
      <c r="E39" s="39"/>
      <c r="F39" s="39"/>
      <c r="G39" s="39"/>
      <c r="H39" s="39"/>
      <c r="I39" s="39"/>
      <c r="J39" s="39"/>
      <c r="K39" s="40"/>
      <c r="L39" s="40"/>
      <c r="M39" s="40"/>
      <c r="N39" s="33"/>
      <c r="O39" s="33"/>
      <c r="P39" s="33"/>
      <c r="Q39" s="30"/>
      <c r="R39" s="30"/>
      <c r="S39" s="30"/>
      <c r="T39" s="30"/>
      <c r="U39" s="49"/>
      <c r="V39" s="49"/>
      <c r="W39" s="15"/>
    </row>
    <row r="40" spans="1:23">
      <c r="A40" s="28"/>
      <c r="B40" s="39"/>
      <c r="C40" s="39"/>
      <c r="D40" s="39"/>
      <c r="E40" s="39"/>
      <c r="F40" s="39"/>
      <c r="G40" s="39"/>
      <c r="H40" s="39"/>
      <c r="I40" s="39"/>
      <c r="J40" s="39"/>
      <c r="K40" s="40"/>
      <c r="L40" s="40"/>
      <c r="M40" s="40"/>
      <c r="N40" s="33"/>
      <c r="O40" s="33"/>
      <c r="P40" s="33"/>
      <c r="Q40" s="30"/>
      <c r="R40" s="30"/>
      <c r="S40" s="30"/>
      <c r="T40" s="30"/>
      <c r="U40" s="49"/>
      <c r="V40" s="49"/>
      <c r="W40" s="15"/>
    </row>
    <row r="41" spans="1:23">
      <c r="A41" s="28"/>
      <c r="B41" s="39"/>
      <c r="C41" s="39"/>
      <c r="D41" s="39"/>
      <c r="E41" s="39"/>
      <c r="F41" s="39"/>
      <c r="G41" s="39"/>
      <c r="H41" s="39"/>
      <c r="I41" s="39"/>
      <c r="J41" s="39"/>
      <c r="K41" s="40"/>
      <c r="L41" s="40"/>
      <c r="M41" s="40"/>
      <c r="N41" s="33"/>
      <c r="O41" s="33"/>
      <c r="P41" s="33"/>
      <c r="Q41" s="30"/>
      <c r="R41" s="30"/>
      <c r="S41" s="30"/>
      <c r="T41" s="30"/>
      <c r="U41" s="49"/>
      <c r="V41" s="49"/>
      <c r="W41" s="15"/>
    </row>
    <row r="42" spans="1:23">
      <c r="A42" s="28"/>
      <c r="B42" s="39"/>
      <c r="C42" s="39"/>
      <c r="D42" s="39"/>
      <c r="E42" s="39"/>
      <c r="F42" s="39"/>
      <c r="G42" s="39"/>
      <c r="H42" s="39"/>
      <c r="I42" s="39"/>
      <c r="J42" s="39"/>
      <c r="K42" s="40"/>
      <c r="L42" s="40"/>
      <c r="M42" s="40"/>
      <c r="N42" s="33"/>
      <c r="O42" s="33"/>
      <c r="P42" s="33"/>
      <c r="Q42" s="30"/>
      <c r="R42" s="30"/>
      <c r="S42" s="30"/>
      <c r="T42" s="30"/>
      <c r="U42" s="49"/>
      <c r="V42" s="49"/>
      <c r="W42" s="15"/>
    </row>
    <row r="43" spans="1:23">
      <c r="A43" s="28"/>
      <c r="B43" s="39"/>
      <c r="C43" s="39"/>
      <c r="D43" s="39"/>
      <c r="E43" s="39"/>
      <c r="F43" s="39"/>
      <c r="G43" s="39"/>
      <c r="H43" s="39"/>
      <c r="I43" s="39"/>
      <c r="J43" s="39"/>
      <c r="K43" s="40"/>
      <c r="L43" s="40"/>
      <c r="M43" s="40"/>
      <c r="N43" s="33"/>
      <c r="O43" s="33"/>
      <c r="P43" s="33"/>
      <c r="Q43" s="30"/>
      <c r="R43" s="30"/>
      <c r="S43" s="30"/>
      <c r="T43" s="30"/>
      <c r="U43" s="49"/>
      <c r="V43" s="49"/>
      <c r="W43" s="15"/>
    </row>
    <row r="44" spans="1:23">
      <c r="A44" s="28"/>
      <c r="B44" s="39"/>
      <c r="C44" s="39"/>
      <c r="D44" s="39"/>
      <c r="E44" s="39"/>
      <c r="F44" s="39"/>
      <c r="G44" s="39"/>
      <c r="H44" s="39"/>
      <c r="I44" s="39"/>
      <c r="J44" s="39"/>
      <c r="K44" s="40"/>
      <c r="L44" s="40"/>
      <c r="M44" s="40"/>
      <c r="N44" s="33"/>
      <c r="O44" s="33"/>
      <c r="P44" s="33"/>
      <c r="Q44" s="30"/>
      <c r="R44" s="30"/>
      <c r="S44" s="30"/>
      <c r="T44" s="30"/>
      <c r="U44" s="49"/>
      <c r="V44" s="49"/>
      <c r="W44" s="15"/>
    </row>
    <row r="45" spans="1:23">
      <c r="A45" s="28"/>
      <c r="B45" s="39"/>
      <c r="C45" s="39"/>
      <c r="D45" s="39"/>
      <c r="E45" s="39"/>
      <c r="F45" s="39"/>
      <c r="G45" s="39"/>
      <c r="H45" s="39"/>
      <c r="I45" s="39"/>
      <c r="J45" s="39"/>
      <c r="K45" s="40"/>
      <c r="L45" s="40"/>
      <c r="M45" s="40"/>
      <c r="N45" s="33"/>
      <c r="O45" s="33"/>
      <c r="P45" s="33"/>
      <c r="Q45" s="30"/>
      <c r="R45" s="30"/>
      <c r="S45" s="30"/>
      <c r="T45" s="30"/>
      <c r="U45" s="49"/>
      <c r="V45" s="49"/>
      <c r="W45" s="15"/>
    </row>
    <row r="46" spans="1:23">
      <c r="A46" s="28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6"/>
      <c r="M46" s="30"/>
      <c r="N46" s="30"/>
      <c r="O46" s="30"/>
      <c r="P46" s="37"/>
      <c r="Q46" s="30"/>
      <c r="R46" s="30"/>
      <c r="S46" s="30"/>
      <c r="T46" s="30"/>
      <c r="U46" s="29"/>
      <c r="V46" s="29"/>
      <c r="W46" s="15"/>
    </row>
    <row r="47" spans="1:23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15"/>
    </row>
    <row r="48" spans="1:23" ht="15" thickBot="1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1"/>
    </row>
    <row r="49" spans="1:9" ht="15" thickTop="1">
      <c r="A49" s="122" t="s">
        <v>17</v>
      </c>
      <c r="B49" s="123"/>
      <c r="C49" s="123"/>
      <c r="D49" s="128" t="s">
        <v>18</v>
      </c>
      <c r="E49" s="128"/>
      <c r="F49" s="128" t="s">
        <v>19</v>
      </c>
      <c r="G49" s="128"/>
      <c r="H49" s="129" t="s">
        <v>20</v>
      </c>
      <c r="I49" s="130"/>
    </row>
    <row r="50" spans="1:9">
      <c r="A50" s="124" t="s">
        <v>15</v>
      </c>
      <c r="B50" s="125"/>
      <c r="C50" s="125"/>
      <c r="D50" s="101"/>
      <c r="E50" s="101"/>
      <c r="F50" s="101"/>
      <c r="G50" s="101"/>
      <c r="H50" s="101"/>
      <c r="I50" s="102"/>
    </row>
    <row r="51" spans="1:9">
      <c r="A51" s="124" t="s">
        <v>16</v>
      </c>
      <c r="B51" s="125"/>
      <c r="C51" s="125"/>
      <c r="D51" s="101"/>
      <c r="E51" s="101"/>
      <c r="F51" s="101"/>
      <c r="G51" s="101"/>
      <c r="H51" s="101"/>
      <c r="I51" s="102"/>
    </row>
    <row r="52" spans="1:9" ht="15" thickBot="1">
      <c r="A52" s="126" t="s">
        <v>14</v>
      </c>
      <c r="B52" s="127"/>
      <c r="C52" s="127"/>
      <c r="D52" s="120"/>
      <c r="E52" s="120"/>
      <c r="F52" s="120"/>
      <c r="G52" s="120"/>
      <c r="H52" s="120"/>
      <c r="I52" s="121"/>
    </row>
    <row r="53" spans="1:9" ht="15" thickTop="1"/>
  </sheetData>
  <mergeCells count="31">
    <mergeCell ref="Q4:S4"/>
    <mergeCell ref="A5:C5"/>
    <mergeCell ref="D6:O6"/>
    <mergeCell ref="D5:O5"/>
    <mergeCell ref="H52:I52"/>
    <mergeCell ref="A49:C49"/>
    <mergeCell ref="A50:C50"/>
    <mergeCell ref="A51:C51"/>
    <mergeCell ref="A52:C52"/>
    <mergeCell ref="D49:E49"/>
    <mergeCell ref="F49:G49"/>
    <mergeCell ref="D52:E52"/>
    <mergeCell ref="F52:G52"/>
    <mergeCell ref="H49:I49"/>
    <mergeCell ref="H51:I51"/>
    <mergeCell ref="F1:K3"/>
    <mergeCell ref="Q5:W5"/>
    <mergeCell ref="D50:E50"/>
    <mergeCell ref="D51:E51"/>
    <mergeCell ref="F50:G50"/>
    <mergeCell ref="F51:G51"/>
    <mergeCell ref="H50:I50"/>
    <mergeCell ref="M1:O1"/>
    <mergeCell ref="Q2:S2"/>
    <mergeCell ref="Q3:S3"/>
    <mergeCell ref="M2:O2"/>
    <mergeCell ref="M3:O3"/>
    <mergeCell ref="Q6:W6"/>
    <mergeCell ref="U2:W2"/>
    <mergeCell ref="U3:W3"/>
    <mergeCell ref="U4:W4"/>
  </mergeCells>
  <phoneticPr fontId="7" type="noConversion"/>
  <pageMargins left="0.70866141732283472" right="0.70866141732283472" top="0.59055118110236227" bottom="0.55118110236220474" header="0.31496062992125984" footer="0.31496062992125984"/>
  <pageSetup paperSize="9" scale="67" orientation="landscape" r:id="rId1"/>
  <drawing r:id="rId2"/>
  <legacyDrawing r:id="rId3"/>
  <oleObjects>
    <oleObject progId="Word.Document.12" shapeId="102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3"/>
  <sheetViews>
    <sheetView workbookViewId="0">
      <selection activeCell="M2" sqref="M2:O2"/>
    </sheetView>
  </sheetViews>
  <sheetFormatPr defaultRowHeight="14.4"/>
  <cols>
    <col min="1" max="1" width="6.6640625" customWidth="1"/>
    <col min="5" max="5" width="8.88671875" customWidth="1"/>
    <col min="6" max="6" width="9.5546875" bestFit="1" customWidth="1"/>
    <col min="8" max="8" width="9.44140625" customWidth="1"/>
    <col min="10" max="10" width="5" customWidth="1"/>
    <col min="20" max="20" width="13.44140625" customWidth="1"/>
    <col min="21" max="21" width="5.33203125" customWidth="1"/>
    <col min="22" max="22" width="4.33203125" customWidth="1"/>
    <col min="23" max="23" width="4.6640625" customWidth="1"/>
  </cols>
  <sheetData>
    <row r="1" spans="1:23" ht="14.4" customHeight="1" thickTop="1">
      <c r="A1" s="16"/>
      <c r="B1" s="17"/>
      <c r="C1" s="17"/>
      <c r="D1" s="17"/>
      <c r="E1" s="17"/>
      <c r="F1" s="95" t="s">
        <v>0</v>
      </c>
      <c r="G1" s="95"/>
      <c r="H1" s="95"/>
      <c r="I1" s="95"/>
      <c r="J1" s="95"/>
      <c r="K1" s="96"/>
      <c r="L1" s="18" t="s">
        <v>10</v>
      </c>
      <c r="M1" s="103"/>
      <c r="N1" s="103"/>
      <c r="O1" s="104"/>
      <c r="P1" s="18" t="s">
        <v>6</v>
      </c>
      <c r="Q1" s="17"/>
      <c r="R1" s="17"/>
      <c r="S1" s="19"/>
      <c r="T1" s="20" t="s">
        <v>2</v>
      </c>
      <c r="U1" s="21">
        <v>1</v>
      </c>
      <c r="V1" s="21" t="s">
        <v>1</v>
      </c>
      <c r="W1" s="22">
        <v>1</v>
      </c>
    </row>
    <row r="2" spans="1:23" ht="14.4" customHeight="1">
      <c r="A2" s="12"/>
      <c r="B2" s="3"/>
      <c r="C2" s="3"/>
      <c r="D2" s="3"/>
      <c r="E2" s="3"/>
      <c r="F2" s="97"/>
      <c r="G2" s="97"/>
      <c r="H2" s="97"/>
      <c r="I2" s="97"/>
      <c r="J2" s="97"/>
      <c r="K2" s="98"/>
      <c r="L2" s="3" t="s">
        <v>7</v>
      </c>
      <c r="M2" s="105" t="s">
        <v>24</v>
      </c>
      <c r="N2" s="105"/>
      <c r="O2" s="106"/>
      <c r="P2" s="3" t="s">
        <v>7</v>
      </c>
      <c r="Q2" s="105"/>
      <c r="R2" s="105"/>
      <c r="S2" s="106"/>
      <c r="T2" s="4" t="s">
        <v>3</v>
      </c>
      <c r="U2" s="111"/>
      <c r="V2" s="112"/>
      <c r="W2" s="113"/>
    </row>
    <row r="3" spans="1:23" ht="14.4" customHeight="1">
      <c r="A3" s="12"/>
      <c r="B3" s="3"/>
      <c r="C3" s="3"/>
      <c r="D3" s="3"/>
      <c r="E3" s="3"/>
      <c r="F3" s="97"/>
      <c r="G3" s="97"/>
      <c r="H3" s="97"/>
      <c r="I3" s="97"/>
      <c r="J3" s="97"/>
      <c r="K3" s="98"/>
      <c r="L3" s="3" t="s">
        <v>8</v>
      </c>
      <c r="M3" s="107"/>
      <c r="N3" s="107"/>
      <c r="O3" s="108"/>
      <c r="P3" s="3" t="s">
        <v>8</v>
      </c>
      <c r="Q3" s="107"/>
      <c r="R3" s="107"/>
      <c r="S3" s="108"/>
      <c r="T3" s="5" t="s">
        <v>4</v>
      </c>
      <c r="U3" s="114"/>
      <c r="V3" s="114"/>
      <c r="W3" s="115"/>
    </row>
    <row r="4" spans="1:23">
      <c r="A4" s="12"/>
      <c r="F4" s="1"/>
      <c r="G4" s="1"/>
      <c r="H4" s="1"/>
      <c r="I4" s="1"/>
      <c r="J4" s="1"/>
      <c r="K4" s="2"/>
      <c r="M4" s="1"/>
      <c r="N4" s="1"/>
      <c r="O4" s="2"/>
      <c r="P4" t="s">
        <v>9</v>
      </c>
      <c r="Q4" s="109"/>
      <c r="R4" s="109"/>
      <c r="S4" s="116"/>
      <c r="T4" t="s">
        <v>5</v>
      </c>
      <c r="U4" s="109"/>
      <c r="V4" s="109"/>
      <c r="W4" s="110"/>
    </row>
    <row r="5" spans="1:23" ht="15.6">
      <c r="A5" s="117" t="s">
        <v>11</v>
      </c>
      <c r="B5" s="118"/>
      <c r="C5" s="118"/>
      <c r="D5" s="118" t="s">
        <v>22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9"/>
      <c r="P5" s="7" t="s">
        <v>13</v>
      </c>
      <c r="Q5" s="99" t="s">
        <v>23</v>
      </c>
      <c r="R5" s="99"/>
      <c r="S5" s="99"/>
      <c r="T5" s="99"/>
      <c r="U5" s="99"/>
      <c r="V5" s="99"/>
      <c r="W5" s="100"/>
    </row>
    <row r="6" spans="1:23" ht="15.6">
      <c r="A6" s="13" t="s">
        <v>12</v>
      </c>
      <c r="B6" s="6"/>
      <c r="C6" s="23"/>
      <c r="D6" s="118" t="s">
        <v>21</v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9"/>
      <c r="P6" s="8"/>
      <c r="Q6" s="109"/>
      <c r="R6" s="109"/>
      <c r="S6" s="109"/>
      <c r="T6" s="109"/>
      <c r="U6" s="109"/>
      <c r="V6" s="109"/>
      <c r="W6" s="110"/>
    </row>
    <row r="7" spans="1:23" ht="11.4" customHeight="1">
      <c r="A7" s="12"/>
      <c r="W7" s="14"/>
    </row>
    <row r="8" spans="1:23">
      <c r="A8" s="28"/>
      <c r="B8" s="48"/>
      <c r="C8" s="49"/>
      <c r="D8" s="49"/>
      <c r="E8" s="49"/>
      <c r="F8" s="49"/>
      <c r="G8" s="49"/>
      <c r="H8" s="49"/>
      <c r="I8" s="49"/>
      <c r="J8" s="49"/>
      <c r="K8" s="50"/>
      <c r="L8" s="49"/>
      <c r="M8" s="49"/>
      <c r="N8" s="49"/>
      <c r="O8" s="49"/>
      <c r="P8" s="49"/>
      <c r="Q8" s="49"/>
      <c r="R8" s="49"/>
      <c r="S8" s="49"/>
      <c r="T8" s="51"/>
      <c r="U8" s="49"/>
      <c r="V8" s="49"/>
      <c r="W8" s="15"/>
    </row>
    <row r="9" spans="1:23">
      <c r="A9" s="28"/>
      <c r="B9" s="52"/>
      <c r="C9" s="52"/>
      <c r="D9" s="49"/>
      <c r="E9" s="49"/>
      <c r="F9" s="49"/>
      <c r="G9" s="49"/>
      <c r="H9" s="49"/>
      <c r="I9" s="51"/>
      <c r="J9" s="49"/>
      <c r="K9" s="49"/>
      <c r="L9" s="49"/>
      <c r="M9" s="49"/>
      <c r="N9" s="49"/>
      <c r="O9" s="49"/>
      <c r="P9" s="49"/>
      <c r="Q9" s="49"/>
      <c r="R9" s="49"/>
      <c r="S9" s="49"/>
      <c r="T9" s="51"/>
      <c r="U9" s="49"/>
      <c r="V9" s="49"/>
      <c r="W9" s="15"/>
    </row>
    <row r="10" spans="1:23">
      <c r="A10" s="28"/>
      <c r="B10" s="24"/>
      <c r="C10" s="30"/>
      <c r="D10" s="30"/>
      <c r="E10" s="30"/>
      <c r="F10" s="30"/>
      <c r="G10" s="30"/>
      <c r="H10" s="34"/>
      <c r="I10" s="24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49"/>
      <c r="V10" s="49"/>
      <c r="W10" s="15"/>
    </row>
    <row r="11" spans="1:23">
      <c r="A11" s="28"/>
      <c r="B11" s="24"/>
      <c r="C11" s="30"/>
      <c r="D11" s="30"/>
      <c r="E11" s="30"/>
      <c r="F11" s="30"/>
      <c r="G11" s="30"/>
      <c r="H11" s="30"/>
      <c r="I11" s="30"/>
      <c r="J11" s="30"/>
      <c r="K11" s="24"/>
      <c r="L11" s="30"/>
      <c r="M11" s="42"/>
      <c r="N11" s="30"/>
      <c r="O11" s="30"/>
      <c r="P11" s="30"/>
      <c r="Q11" s="30"/>
      <c r="R11" s="30"/>
      <c r="S11" s="30"/>
      <c r="T11" s="30"/>
      <c r="U11" s="49"/>
      <c r="V11" s="49"/>
      <c r="W11" s="15"/>
    </row>
    <row r="12" spans="1:23">
      <c r="A12" s="28"/>
      <c r="B12" s="43"/>
      <c r="C12" s="30"/>
      <c r="D12" s="30"/>
      <c r="E12" s="30"/>
      <c r="F12" s="30"/>
      <c r="G12" s="30"/>
      <c r="H12" s="31"/>
      <c r="I12" s="30"/>
      <c r="J12" s="30"/>
      <c r="K12" s="24"/>
      <c r="L12" s="30"/>
      <c r="M12" s="30"/>
      <c r="N12" s="30"/>
      <c r="O12" s="30"/>
      <c r="P12" s="30"/>
      <c r="Q12" s="30"/>
      <c r="R12" s="30"/>
      <c r="S12" s="30"/>
      <c r="T12" s="30"/>
      <c r="U12" s="49"/>
      <c r="V12" s="49"/>
      <c r="W12" s="15"/>
    </row>
    <row r="13" spans="1:23">
      <c r="A13" s="28"/>
      <c r="B13" s="24"/>
      <c r="C13" s="30"/>
      <c r="D13" s="30"/>
      <c r="E13" s="30"/>
      <c r="F13" s="30"/>
      <c r="G13" s="32"/>
      <c r="H13" s="31"/>
      <c r="I13" s="30"/>
      <c r="J13" s="30"/>
      <c r="K13" s="24"/>
      <c r="L13" s="30"/>
      <c r="M13" s="30"/>
      <c r="N13" s="30"/>
      <c r="O13" s="30"/>
      <c r="P13" s="30"/>
      <c r="Q13" s="30"/>
      <c r="R13" s="30"/>
      <c r="S13" s="30"/>
      <c r="T13" s="30"/>
      <c r="U13" s="49"/>
      <c r="V13" s="49"/>
      <c r="W13" s="15"/>
    </row>
    <row r="14" spans="1:23">
      <c r="A14" s="28"/>
      <c r="B14" s="24"/>
      <c r="C14" s="30"/>
      <c r="D14" s="30"/>
      <c r="E14" s="30"/>
      <c r="F14" s="30"/>
      <c r="G14" s="30"/>
      <c r="H14" s="31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49"/>
      <c r="V14" s="49"/>
      <c r="W14" s="15"/>
    </row>
    <row r="15" spans="1:23">
      <c r="A15" s="28"/>
      <c r="B15" s="24"/>
      <c r="C15" s="30"/>
      <c r="D15" s="30"/>
      <c r="E15" s="30"/>
      <c r="F15" s="30"/>
      <c r="G15" s="30"/>
      <c r="H15" s="31"/>
      <c r="I15" s="30"/>
      <c r="J15" s="30"/>
      <c r="K15" s="30"/>
      <c r="L15" s="45"/>
      <c r="M15" s="45"/>
      <c r="N15" s="45"/>
      <c r="O15" s="45"/>
      <c r="P15" s="30"/>
      <c r="Q15" s="30"/>
      <c r="R15" s="30"/>
      <c r="S15" s="30"/>
      <c r="T15" s="30"/>
      <c r="U15" s="49"/>
      <c r="V15" s="49"/>
      <c r="W15" s="15"/>
    </row>
    <row r="16" spans="1:23">
      <c r="A16" s="28"/>
      <c r="B16" s="30"/>
      <c r="C16" s="30"/>
      <c r="D16" s="30"/>
      <c r="E16" s="30"/>
      <c r="F16" s="30"/>
      <c r="G16" s="30"/>
      <c r="H16" s="25"/>
      <c r="I16" s="30"/>
      <c r="J16" s="30"/>
      <c r="K16" s="30"/>
      <c r="L16" s="45"/>
      <c r="M16" s="45"/>
      <c r="N16" s="45"/>
      <c r="O16" s="45"/>
      <c r="P16" s="30"/>
      <c r="Q16" s="30"/>
      <c r="R16" s="30"/>
      <c r="S16" s="30"/>
      <c r="T16" s="30"/>
      <c r="U16" s="49"/>
      <c r="V16" s="49"/>
      <c r="W16" s="15"/>
    </row>
    <row r="17" spans="1:23">
      <c r="A17" s="28"/>
      <c r="B17" s="26"/>
      <c r="C17" s="25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49"/>
      <c r="V17" s="49"/>
      <c r="W17" s="15"/>
    </row>
    <row r="18" spans="1:23">
      <c r="A18" s="28"/>
      <c r="B18" s="24"/>
      <c r="C18" s="30"/>
      <c r="D18" s="30"/>
      <c r="E18" s="30"/>
      <c r="F18" s="53"/>
      <c r="G18" s="30"/>
      <c r="H18" s="30"/>
      <c r="I18" s="30"/>
      <c r="J18" s="30"/>
      <c r="K18" s="45"/>
      <c r="L18" s="30"/>
      <c r="M18" s="30"/>
      <c r="N18" s="30"/>
      <c r="O18" s="30"/>
      <c r="P18" s="30"/>
      <c r="Q18" s="30"/>
      <c r="R18" s="30"/>
      <c r="S18" s="30"/>
      <c r="T18" s="30"/>
      <c r="U18" s="49"/>
      <c r="V18" s="49"/>
      <c r="W18" s="15"/>
    </row>
    <row r="19" spans="1:23">
      <c r="A19" s="28"/>
      <c r="B19" s="24"/>
      <c r="C19" s="30"/>
      <c r="D19" s="34"/>
      <c r="E19" s="30"/>
      <c r="F19" s="54"/>
      <c r="G19" s="30"/>
      <c r="H19" s="30"/>
      <c r="I19" s="30"/>
      <c r="J19" s="30"/>
      <c r="K19" s="45"/>
      <c r="L19" s="30"/>
      <c r="M19" s="30"/>
      <c r="N19" s="30"/>
      <c r="O19" s="30"/>
      <c r="P19" s="30"/>
      <c r="Q19" s="30"/>
      <c r="R19" s="30"/>
      <c r="S19" s="30"/>
      <c r="T19" s="30"/>
      <c r="U19" s="49"/>
      <c r="V19" s="49"/>
      <c r="W19" s="15"/>
    </row>
    <row r="20" spans="1:23">
      <c r="A20" s="28"/>
      <c r="B20" s="24"/>
      <c r="C20" s="30"/>
      <c r="D20" s="30"/>
      <c r="E20" s="30"/>
      <c r="F20" s="55"/>
      <c r="G20" s="30"/>
      <c r="H20" s="30"/>
      <c r="I20" s="30"/>
      <c r="J20" s="30"/>
      <c r="K20" s="45"/>
      <c r="L20" s="24"/>
      <c r="M20" s="30"/>
      <c r="N20" s="30"/>
      <c r="O20" s="30"/>
      <c r="P20" s="30"/>
      <c r="Q20" s="30"/>
      <c r="R20" s="30"/>
      <c r="S20" s="30"/>
      <c r="T20" s="30"/>
      <c r="U20" s="49"/>
      <c r="V20" s="49"/>
      <c r="W20" s="15"/>
    </row>
    <row r="21" spans="1:23">
      <c r="A21" s="28"/>
      <c r="B21" s="25"/>
      <c r="C21" s="30"/>
      <c r="D21" s="30"/>
      <c r="E21" s="30"/>
      <c r="F21" s="56"/>
      <c r="G21" s="25"/>
      <c r="H21" s="35"/>
      <c r="I21" s="35"/>
      <c r="J21" s="25"/>
      <c r="K21" s="30"/>
      <c r="L21" s="30"/>
      <c r="M21" s="30"/>
      <c r="N21" s="30"/>
      <c r="O21" s="30"/>
      <c r="P21" s="30"/>
      <c r="Q21" s="36"/>
      <c r="R21" s="36"/>
      <c r="S21" s="37"/>
      <c r="T21" s="37"/>
      <c r="U21" s="50"/>
      <c r="V21" s="49"/>
      <c r="W21" s="15"/>
    </row>
    <row r="22" spans="1:23">
      <c r="A22" s="28"/>
      <c r="B22" s="24"/>
      <c r="C22" s="30"/>
      <c r="D22" s="30"/>
      <c r="E22" s="30"/>
      <c r="F22" s="33"/>
      <c r="G22" s="30"/>
      <c r="H22" s="34"/>
      <c r="I22" s="24"/>
      <c r="J22" s="30"/>
      <c r="K22" s="45"/>
      <c r="L22" s="30"/>
      <c r="M22" s="30"/>
      <c r="N22" s="30"/>
      <c r="O22" s="30"/>
      <c r="P22" s="30"/>
      <c r="Q22" s="30"/>
      <c r="R22" s="30"/>
      <c r="S22" s="30"/>
      <c r="T22" s="30"/>
      <c r="U22" s="49"/>
      <c r="V22" s="49"/>
      <c r="W22" s="15"/>
    </row>
    <row r="23" spans="1:23">
      <c r="A23" s="28"/>
      <c r="B23" s="25"/>
      <c r="C23" s="25"/>
      <c r="D23" s="30"/>
      <c r="E23" s="30"/>
      <c r="F23" s="53"/>
      <c r="G23" s="30"/>
      <c r="H23" s="30"/>
      <c r="I23" s="30"/>
      <c r="J23" s="30"/>
      <c r="K23" s="30"/>
      <c r="L23" s="45"/>
      <c r="M23" s="30"/>
      <c r="N23" s="30"/>
      <c r="O23" s="30"/>
      <c r="P23" s="30"/>
      <c r="Q23" s="30"/>
      <c r="R23" s="30"/>
      <c r="S23" s="30"/>
      <c r="T23" s="30"/>
      <c r="U23" s="49"/>
      <c r="V23" s="49"/>
      <c r="W23" s="15"/>
    </row>
    <row r="24" spans="1:23">
      <c r="A24" s="28"/>
      <c r="B24" s="24"/>
      <c r="C24" s="30"/>
      <c r="D24" s="38"/>
      <c r="E24" s="38"/>
      <c r="F24" s="35"/>
      <c r="G24" s="44"/>
      <c r="H24" s="57"/>
      <c r="I24" s="44"/>
      <c r="J24" s="30"/>
      <c r="K24" s="38"/>
      <c r="L24" s="46"/>
      <c r="M24" s="38"/>
      <c r="N24" s="38"/>
      <c r="O24" s="38"/>
      <c r="P24" s="30"/>
      <c r="Q24" s="30"/>
      <c r="R24" s="30"/>
      <c r="S24" s="30"/>
      <c r="T24" s="30"/>
      <c r="U24" s="49"/>
      <c r="V24" s="49"/>
      <c r="W24" s="15"/>
    </row>
    <row r="25" spans="1:23">
      <c r="A25" s="28"/>
      <c r="B25" s="39"/>
      <c r="C25" s="39"/>
      <c r="D25" s="39"/>
      <c r="E25" s="39"/>
      <c r="F25" s="39"/>
      <c r="G25" s="39"/>
      <c r="H25" s="39"/>
      <c r="I25" s="39"/>
      <c r="J25" s="39"/>
      <c r="K25" s="40"/>
      <c r="L25" s="47"/>
      <c r="M25" s="40"/>
      <c r="N25" s="33"/>
      <c r="O25" s="33"/>
      <c r="P25" s="33"/>
      <c r="Q25" s="30"/>
      <c r="R25" s="30"/>
      <c r="S25" s="30"/>
      <c r="T25" s="30"/>
      <c r="U25" s="49"/>
      <c r="V25" s="49"/>
      <c r="W25" s="15"/>
    </row>
    <row r="26" spans="1:23">
      <c r="A26" s="28"/>
      <c r="B26" s="39"/>
      <c r="C26" s="39"/>
      <c r="D26" s="39"/>
      <c r="E26" s="39"/>
      <c r="F26" s="39"/>
      <c r="G26" s="39"/>
      <c r="H26" s="39"/>
      <c r="I26" s="39"/>
      <c r="J26" s="39"/>
      <c r="K26" s="40"/>
      <c r="L26" s="47"/>
      <c r="M26" s="40"/>
      <c r="N26" s="33"/>
      <c r="O26" s="33"/>
      <c r="P26" s="33"/>
      <c r="Q26" s="30"/>
      <c r="R26" s="30"/>
      <c r="S26" s="30"/>
      <c r="T26" s="30"/>
      <c r="U26" s="49"/>
      <c r="V26" s="49"/>
      <c r="W26" s="15"/>
    </row>
    <row r="27" spans="1:23">
      <c r="A27" s="28"/>
      <c r="B27" s="39"/>
      <c r="C27" s="39"/>
      <c r="D27" s="39"/>
      <c r="E27" s="39"/>
      <c r="F27" s="39"/>
      <c r="G27" s="39"/>
      <c r="H27" s="39"/>
      <c r="I27" s="39"/>
      <c r="J27" s="39"/>
      <c r="K27" s="40"/>
      <c r="L27" s="40"/>
      <c r="M27" s="40"/>
      <c r="N27" s="33"/>
      <c r="O27" s="33"/>
      <c r="P27" s="33"/>
      <c r="Q27" s="30"/>
      <c r="R27" s="30"/>
      <c r="S27" s="30"/>
      <c r="T27" s="30"/>
      <c r="U27" s="49"/>
      <c r="V27" s="49"/>
      <c r="W27" s="15"/>
    </row>
    <row r="28" spans="1:23">
      <c r="A28" s="28"/>
      <c r="B28" s="39"/>
      <c r="C28" s="39"/>
      <c r="D28" s="39"/>
      <c r="E28" s="39"/>
      <c r="F28" s="39"/>
      <c r="G28" s="39"/>
      <c r="H28" s="39"/>
      <c r="I28" s="39"/>
      <c r="J28" s="39"/>
      <c r="K28" s="41"/>
      <c r="L28" s="40"/>
      <c r="M28" s="40"/>
      <c r="N28" s="33"/>
      <c r="O28" s="33"/>
      <c r="P28" s="33"/>
      <c r="Q28" s="30"/>
      <c r="R28" s="30"/>
      <c r="S28" s="30"/>
      <c r="T28" s="30"/>
      <c r="U28" s="49"/>
      <c r="V28" s="49"/>
      <c r="W28" s="15"/>
    </row>
    <row r="29" spans="1:23">
      <c r="A29" s="28"/>
      <c r="B29" s="39"/>
      <c r="C29" s="39"/>
      <c r="D29" s="39"/>
      <c r="E29" s="39"/>
      <c r="F29" s="39"/>
      <c r="G29" s="39"/>
      <c r="H29" s="39"/>
      <c r="I29" s="39"/>
      <c r="J29" s="39"/>
      <c r="K29" s="40"/>
      <c r="L29" s="27"/>
      <c r="M29" s="40"/>
      <c r="N29" s="33"/>
      <c r="O29" s="33"/>
      <c r="P29" s="33"/>
      <c r="Q29" s="30"/>
      <c r="R29" s="30"/>
      <c r="S29" s="30"/>
      <c r="T29" s="30"/>
      <c r="U29" s="49"/>
      <c r="V29" s="49"/>
      <c r="W29" s="15"/>
    </row>
    <row r="30" spans="1:23">
      <c r="A30" s="28"/>
      <c r="B30" s="39"/>
      <c r="C30" s="39"/>
      <c r="D30" s="39"/>
      <c r="E30" s="39"/>
      <c r="F30" s="39"/>
      <c r="G30" s="39"/>
      <c r="H30" s="39"/>
      <c r="I30" s="39"/>
      <c r="J30" s="39"/>
      <c r="K30" s="40"/>
      <c r="L30" s="27"/>
      <c r="M30" s="40"/>
      <c r="N30" s="33"/>
      <c r="O30" s="33"/>
      <c r="P30" s="33"/>
      <c r="Q30" s="30"/>
      <c r="R30" s="30"/>
      <c r="S30" s="30"/>
      <c r="T30" s="30"/>
      <c r="U30" s="49"/>
      <c r="V30" s="49"/>
      <c r="W30" s="15"/>
    </row>
    <row r="31" spans="1:23">
      <c r="A31" s="28"/>
      <c r="B31" s="39"/>
      <c r="C31" s="39"/>
      <c r="D31" s="39"/>
      <c r="E31" s="39"/>
      <c r="F31" s="39"/>
      <c r="G31" s="39"/>
      <c r="H31" s="39"/>
      <c r="I31" s="39"/>
      <c r="J31" s="39"/>
      <c r="K31" s="40"/>
      <c r="L31" s="40"/>
      <c r="M31" s="40"/>
      <c r="N31" s="33"/>
      <c r="O31" s="33"/>
      <c r="P31" s="33"/>
      <c r="Q31" s="30"/>
      <c r="R31" s="30"/>
      <c r="S31" s="30"/>
      <c r="T31" s="30"/>
      <c r="U31" s="49"/>
      <c r="V31" s="49"/>
      <c r="W31" s="15"/>
    </row>
    <row r="32" spans="1:23">
      <c r="A32" s="28"/>
      <c r="B32" s="39"/>
      <c r="C32" s="39"/>
      <c r="D32" s="39"/>
      <c r="E32" s="39"/>
      <c r="F32" s="39"/>
      <c r="G32" s="39"/>
      <c r="H32" s="39"/>
      <c r="I32" s="39"/>
      <c r="J32" s="39"/>
      <c r="K32" s="40"/>
      <c r="L32" s="40"/>
      <c r="M32" s="40"/>
      <c r="N32" s="33"/>
      <c r="O32" s="33"/>
      <c r="P32" s="33"/>
      <c r="Q32" s="30"/>
      <c r="R32" s="30"/>
      <c r="S32" s="30"/>
      <c r="T32" s="30"/>
      <c r="U32" s="49"/>
      <c r="V32" s="49"/>
      <c r="W32" s="15"/>
    </row>
    <row r="33" spans="1:23">
      <c r="A33" s="28"/>
      <c r="B33" s="39"/>
      <c r="C33" s="39"/>
      <c r="D33" s="39"/>
      <c r="E33" s="39"/>
      <c r="F33" s="39"/>
      <c r="G33" s="39"/>
      <c r="H33" s="39"/>
      <c r="I33" s="39"/>
      <c r="J33" s="39"/>
      <c r="K33" s="40"/>
      <c r="L33" s="40"/>
      <c r="M33" s="40"/>
      <c r="N33" s="33"/>
      <c r="O33" s="33"/>
      <c r="P33" s="33"/>
      <c r="Q33" s="30"/>
      <c r="R33" s="30"/>
      <c r="S33" s="30"/>
      <c r="T33" s="30"/>
      <c r="U33" s="49"/>
      <c r="V33" s="49"/>
      <c r="W33" s="15"/>
    </row>
    <row r="34" spans="1:23">
      <c r="A34" s="28"/>
      <c r="B34" s="39"/>
      <c r="C34" s="39"/>
      <c r="D34" s="39"/>
      <c r="E34" s="39"/>
      <c r="F34" s="39"/>
      <c r="G34" s="39"/>
      <c r="H34" s="39"/>
      <c r="I34" s="39"/>
      <c r="J34" s="39"/>
      <c r="K34" s="40"/>
      <c r="L34" s="27"/>
      <c r="M34" s="40"/>
      <c r="N34" s="33"/>
      <c r="O34" s="33"/>
      <c r="P34" s="33"/>
      <c r="Q34" s="30"/>
      <c r="R34" s="30"/>
      <c r="S34" s="30"/>
      <c r="T34" s="30"/>
      <c r="U34" s="49"/>
      <c r="V34" s="49"/>
      <c r="W34" s="15"/>
    </row>
    <row r="35" spans="1:23">
      <c r="A35" s="28"/>
      <c r="B35" s="39"/>
      <c r="C35" s="39"/>
      <c r="D35" s="39"/>
      <c r="E35" s="39"/>
      <c r="F35" s="39"/>
      <c r="G35" s="39"/>
      <c r="H35" s="39"/>
      <c r="I35" s="39"/>
      <c r="J35" s="39"/>
      <c r="K35" s="40"/>
      <c r="L35" s="27"/>
      <c r="M35" s="40"/>
      <c r="N35" s="33"/>
      <c r="O35" s="33"/>
      <c r="P35" s="33"/>
      <c r="Q35" s="30"/>
      <c r="R35" s="30"/>
      <c r="S35" s="30"/>
      <c r="T35" s="30"/>
      <c r="U35" s="49"/>
      <c r="V35" s="49"/>
      <c r="W35" s="15"/>
    </row>
    <row r="36" spans="1:23">
      <c r="A36" s="28"/>
      <c r="B36" s="39"/>
      <c r="C36" s="39"/>
      <c r="D36" s="39"/>
      <c r="E36" s="39"/>
      <c r="F36" s="39"/>
      <c r="G36" s="39"/>
      <c r="H36" s="39"/>
      <c r="I36" s="39"/>
      <c r="J36" s="39"/>
      <c r="K36" s="40"/>
      <c r="L36" s="27"/>
      <c r="M36" s="40"/>
      <c r="N36" s="33"/>
      <c r="O36" s="33"/>
      <c r="P36" s="33"/>
      <c r="Q36" s="30"/>
      <c r="R36" s="30"/>
      <c r="S36" s="30"/>
      <c r="T36" s="30"/>
      <c r="U36" s="49"/>
      <c r="V36" s="49"/>
      <c r="W36" s="15"/>
    </row>
    <row r="37" spans="1:23">
      <c r="A37" s="28"/>
      <c r="B37" s="39"/>
      <c r="C37" s="39"/>
      <c r="D37" s="39"/>
      <c r="E37" s="39"/>
      <c r="F37" s="39"/>
      <c r="G37" s="39"/>
      <c r="H37" s="39"/>
      <c r="I37" s="39"/>
      <c r="J37" s="39"/>
      <c r="K37" s="40"/>
      <c r="L37" s="40"/>
      <c r="M37" s="40"/>
      <c r="N37" s="33"/>
      <c r="O37" s="33"/>
      <c r="P37" s="33"/>
      <c r="Q37" s="30"/>
      <c r="R37" s="30"/>
      <c r="S37" s="30"/>
      <c r="T37" s="30"/>
      <c r="U37" s="49"/>
      <c r="V37" s="49"/>
      <c r="W37" s="15"/>
    </row>
    <row r="38" spans="1:23">
      <c r="A38" s="28"/>
      <c r="B38" s="39"/>
      <c r="C38" s="39"/>
      <c r="D38" s="39"/>
      <c r="E38" s="39"/>
      <c r="F38" s="39"/>
      <c r="G38" s="39"/>
      <c r="H38" s="39"/>
      <c r="I38" s="39"/>
      <c r="J38" s="39"/>
      <c r="K38" s="40"/>
      <c r="L38" s="40"/>
      <c r="M38" s="40"/>
      <c r="N38" s="33"/>
      <c r="O38" s="33"/>
      <c r="P38" s="33"/>
      <c r="Q38" s="30"/>
      <c r="R38" s="30"/>
      <c r="S38" s="30"/>
      <c r="T38" s="30"/>
      <c r="U38" s="49"/>
      <c r="V38" s="49"/>
      <c r="W38" s="15"/>
    </row>
    <row r="39" spans="1:23">
      <c r="A39" s="28"/>
      <c r="B39" s="39"/>
      <c r="C39" s="39"/>
      <c r="D39" s="39"/>
      <c r="E39" s="39"/>
      <c r="F39" s="39"/>
      <c r="G39" s="39"/>
      <c r="H39" s="39"/>
      <c r="I39" s="39"/>
      <c r="J39" s="39"/>
      <c r="K39" s="40"/>
      <c r="L39" s="40"/>
      <c r="M39" s="40"/>
      <c r="N39" s="33"/>
      <c r="O39" s="33"/>
      <c r="P39" s="33"/>
      <c r="Q39" s="30"/>
      <c r="R39" s="30"/>
      <c r="S39" s="30"/>
      <c r="T39" s="30"/>
      <c r="U39" s="49"/>
      <c r="V39" s="49"/>
      <c r="W39" s="15"/>
    </row>
    <row r="40" spans="1:23">
      <c r="A40" s="28"/>
      <c r="B40" s="39"/>
      <c r="C40" s="39"/>
      <c r="D40" s="39"/>
      <c r="E40" s="39"/>
      <c r="F40" s="39"/>
      <c r="G40" s="39"/>
      <c r="H40" s="39"/>
      <c r="I40" s="39"/>
      <c r="J40" s="39"/>
      <c r="K40" s="40"/>
      <c r="L40" s="40"/>
      <c r="M40" s="40"/>
      <c r="N40" s="33"/>
      <c r="O40" s="33"/>
      <c r="P40" s="33"/>
      <c r="Q40" s="30"/>
      <c r="R40" s="30"/>
      <c r="S40" s="30"/>
      <c r="T40" s="30"/>
      <c r="U40" s="49"/>
      <c r="V40" s="49"/>
      <c r="W40" s="15"/>
    </row>
    <row r="41" spans="1:23">
      <c r="A41" s="28"/>
      <c r="B41" s="39"/>
      <c r="C41" s="39"/>
      <c r="D41" s="39"/>
      <c r="E41" s="39"/>
      <c r="F41" s="39"/>
      <c r="G41" s="39"/>
      <c r="H41" s="39"/>
      <c r="I41" s="39"/>
      <c r="J41" s="39"/>
      <c r="K41" s="40"/>
      <c r="L41" s="40"/>
      <c r="M41" s="40"/>
      <c r="N41" s="33"/>
      <c r="O41" s="33"/>
      <c r="P41" s="33"/>
      <c r="Q41" s="30"/>
      <c r="R41" s="30"/>
      <c r="S41" s="30"/>
      <c r="T41" s="30"/>
      <c r="U41" s="49"/>
      <c r="V41" s="49"/>
      <c r="W41" s="15"/>
    </row>
    <row r="42" spans="1:23">
      <c r="A42" s="28"/>
      <c r="B42" s="39"/>
      <c r="C42" s="39"/>
      <c r="D42" s="39"/>
      <c r="E42" s="39"/>
      <c r="F42" s="39"/>
      <c r="G42" s="39"/>
      <c r="H42" s="39"/>
      <c r="I42" s="39"/>
      <c r="J42" s="39"/>
      <c r="K42" s="40"/>
      <c r="L42" s="40"/>
      <c r="M42" s="40"/>
      <c r="N42" s="33"/>
      <c r="O42" s="33"/>
      <c r="P42" s="33"/>
      <c r="Q42" s="30"/>
      <c r="R42" s="30"/>
      <c r="S42" s="30"/>
      <c r="T42" s="30"/>
      <c r="U42" s="49"/>
      <c r="V42" s="49"/>
      <c r="W42" s="15"/>
    </row>
    <row r="43" spans="1:23">
      <c r="A43" s="28"/>
      <c r="B43" s="39"/>
      <c r="C43" s="39"/>
      <c r="D43" s="39"/>
      <c r="E43" s="39"/>
      <c r="F43" s="39"/>
      <c r="G43" s="39"/>
      <c r="H43" s="39"/>
      <c r="I43" s="39"/>
      <c r="J43" s="39"/>
      <c r="K43" s="40"/>
      <c r="L43" s="40"/>
      <c r="M43" s="40"/>
      <c r="N43" s="33"/>
      <c r="O43" s="33"/>
      <c r="P43" s="33"/>
      <c r="Q43" s="30"/>
      <c r="R43" s="30"/>
      <c r="S43" s="30"/>
      <c r="T43" s="30"/>
      <c r="U43" s="49"/>
      <c r="V43" s="49"/>
      <c r="W43" s="15"/>
    </row>
    <row r="44" spans="1:23">
      <c r="A44" s="28"/>
      <c r="B44" s="39"/>
      <c r="C44" s="39"/>
      <c r="D44" s="39"/>
      <c r="E44" s="39"/>
      <c r="F44" s="39"/>
      <c r="G44" s="39"/>
      <c r="H44" s="39"/>
      <c r="I44" s="39"/>
      <c r="J44" s="39"/>
      <c r="K44" s="40"/>
      <c r="L44" s="40"/>
      <c r="M44" s="40"/>
      <c r="N44" s="33"/>
      <c r="O44" s="33"/>
      <c r="P44" s="33"/>
      <c r="Q44" s="30"/>
      <c r="R44" s="30"/>
      <c r="S44" s="30"/>
      <c r="T44" s="30"/>
      <c r="U44" s="49"/>
      <c r="V44" s="49"/>
      <c r="W44" s="15"/>
    </row>
    <row r="45" spans="1:23">
      <c r="A45" s="28"/>
      <c r="B45" s="39"/>
      <c r="C45" s="39"/>
      <c r="D45" s="39"/>
      <c r="E45" s="39"/>
      <c r="F45" s="39"/>
      <c r="G45" s="39"/>
      <c r="H45" s="39"/>
      <c r="I45" s="39"/>
      <c r="J45" s="39"/>
      <c r="K45" s="40"/>
      <c r="L45" s="40"/>
      <c r="M45" s="40"/>
      <c r="N45" s="33"/>
      <c r="O45" s="33"/>
      <c r="P45" s="33"/>
      <c r="Q45" s="30"/>
      <c r="R45" s="30"/>
      <c r="S45" s="30"/>
      <c r="T45" s="30"/>
      <c r="U45" s="49"/>
      <c r="V45" s="49"/>
      <c r="W45" s="15"/>
    </row>
    <row r="46" spans="1:23">
      <c r="A46" s="28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6"/>
      <c r="M46" s="30"/>
      <c r="N46" s="30"/>
      <c r="O46" s="30"/>
      <c r="P46" s="37"/>
      <c r="Q46" s="30"/>
      <c r="R46" s="30"/>
      <c r="S46" s="30"/>
      <c r="T46" s="30"/>
      <c r="U46" s="29"/>
      <c r="V46" s="29"/>
      <c r="W46" s="15"/>
    </row>
    <row r="47" spans="1:23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15"/>
    </row>
    <row r="48" spans="1:23" ht="15" thickBot="1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1"/>
    </row>
    <row r="49" spans="1:9" ht="15" thickTop="1">
      <c r="A49" s="122" t="s">
        <v>17</v>
      </c>
      <c r="B49" s="123"/>
      <c r="C49" s="123"/>
      <c r="D49" s="128" t="s">
        <v>18</v>
      </c>
      <c r="E49" s="128"/>
      <c r="F49" s="128" t="s">
        <v>19</v>
      </c>
      <c r="G49" s="128"/>
      <c r="H49" s="129" t="s">
        <v>20</v>
      </c>
      <c r="I49" s="130"/>
    </row>
    <row r="50" spans="1:9">
      <c r="A50" s="124" t="s">
        <v>15</v>
      </c>
      <c r="B50" s="125"/>
      <c r="C50" s="125"/>
      <c r="D50" s="101"/>
      <c r="E50" s="101"/>
      <c r="F50" s="101"/>
      <c r="G50" s="101"/>
      <c r="H50" s="101"/>
      <c r="I50" s="102"/>
    </row>
    <row r="51" spans="1:9">
      <c r="A51" s="124" t="s">
        <v>16</v>
      </c>
      <c r="B51" s="125"/>
      <c r="C51" s="125"/>
      <c r="D51" s="101"/>
      <c r="E51" s="101"/>
      <c r="F51" s="101"/>
      <c r="G51" s="101"/>
      <c r="H51" s="101"/>
      <c r="I51" s="102"/>
    </row>
    <row r="52" spans="1:9" ht="15" thickBot="1">
      <c r="A52" s="126" t="s">
        <v>14</v>
      </c>
      <c r="B52" s="127"/>
      <c r="C52" s="127"/>
      <c r="D52" s="120"/>
      <c r="E52" s="120"/>
      <c r="F52" s="120"/>
      <c r="G52" s="120"/>
      <c r="H52" s="120"/>
      <c r="I52" s="121"/>
    </row>
    <row r="53" spans="1:9" ht="15" thickTop="1"/>
  </sheetData>
  <mergeCells count="31">
    <mergeCell ref="A52:C52"/>
    <mergeCell ref="D52:E52"/>
    <mergeCell ref="F52:G52"/>
    <mergeCell ref="H52:I52"/>
    <mergeCell ref="A50:C50"/>
    <mergeCell ref="D50:E50"/>
    <mergeCell ref="F50:G50"/>
    <mergeCell ref="H50:I50"/>
    <mergeCell ref="A51:C51"/>
    <mergeCell ref="D51:E51"/>
    <mergeCell ref="F51:G51"/>
    <mergeCell ref="H51:I51"/>
    <mergeCell ref="A5:C5"/>
    <mergeCell ref="D5:O5"/>
    <mergeCell ref="Q5:W5"/>
    <mergeCell ref="A49:C49"/>
    <mergeCell ref="D49:E49"/>
    <mergeCell ref="F49:G49"/>
    <mergeCell ref="H49:I49"/>
    <mergeCell ref="D6:O6"/>
    <mergeCell ref="Q6:W6"/>
    <mergeCell ref="F1:K3"/>
    <mergeCell ref="M1:O1"/>
    <mergeCell ref="M2:O2"/>
    <mergeCell ref="Q2:S2"/>
    <mergeCell ref="U2:W2"/>
    <mergeCell ref="M3:O3"/>
    <mergeCell ref="Q3:S3"/>
    <mergeCell ref="U3:W3"/>
    <mergeCell ref="Q4:S4"/>
    <mergeCell ref="U4:W4"/>
  </mergeCells>
  <pageMargins left="0.70866141732283472" right="0.70866141732283472" top="0.59055118110236227" bottom="0.55118110236220474" header="0.31496062992125984" footer="0.31496062992125984"/>
  <pageSetup paperSize="8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&amp; CALCS</vt:lpstr>
      <vt:lpstr>TEMPLATE</vt:lpstr>
    </vt:vector>
  </TitlesOfParts>
  <Company>KASA Redberg Pty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Danenbergsons</dc:creator>
  <cp:lastModifiedBy>Karl Danenbergsons</cp:lastModifiedBy>
  <cp:lastPrinted>2009-08-14T11:46:39Z</cp:lastPrinted>
  <dcterms:created xsi:type="dcterms:W3CDTF">2009-03-12T09:56:12Z</dcterms:created>
  <dcterms:modified xsi:type="dcterms:W3CDTF">2010-04-27T04:31:09Z</dcterms:modified>
</cp:coreProperties>
</file>