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filterPrivacy="1" defaultThemeVersion="166925"/>
  <xr:revisionPtr revIDLastSave="0" documentId="13_ncr:1_{9631B934-3957-4A4D-B2A7-6D266D26D295}" xr6:coauthVersionLast="43" xr6:coauthVersionMax="43" xr10:uidLastSave="{00000000-0000-0000-0000-000000000000}"/>
  <bookViews>
    <workbookView xWindow="-120" yWindow="-120" windowWidth="29040" windowHeight="17640" xr2:uid="{05754802-AE07-44A8-AE30-0BBC1EDD8A7F}"/>
  </bookViews>
  <sheets>
    <sheet name="Piping - Hazard Level" sheetId="4" r:id="rId1"/>
  </sheets>
  <definedNames>
    <definedName name="_xlnm.Print_Area" localSheetId="0">'Piping - Hazard Level'!$A$1:$F$31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5" i="4" l="1"/>
  <c r="C27" i="4" l="1"/>
  <c r="C28" i="4" s="1"/>
</calcChain>
</file>

<file path=xl/sharedStrings.xml><?xml version="1.0" encoding="utf-8"?>
<sst xmlns="http://schemas.openxmlformats.org/spreadsheetml/2006/main" count="37" uniqueCount="36">
  <si>
    <t>Sulfur Dioxide</t>
  </si>
  <si>
    <t>Indicates a calculated value</t>
  </si>
  <si>
    <t>Indicates a a user input</t>
  </si>
  <si>
    <t>Design Pressure, P (MPa):</t>
  </si>
  <si>
    <r>
      <t>Location or Service Factor, F</t>
    </r>
    <r>
      <rPr>
        <vertAlign val="subscript"/>
        <sz val="11"/>
        <color theme="1"/>
        <rFont val="Calibri"/>
        <family val="2"/>
        <scheme val="minor"/>
      </rPr>
      <t>s</t>
    </r>
    <r>
      <rPr>
        <sz val="11"/>
        <color theme="1"/>
        <rFont val="Calibri"/>
        <family val="2"/>
        <scheme val="minor"/>
      </rPr>
      <t xml:space="preserve"> (Unitless):</t>
    </r>
  </si>
  <si>
    <t xml:space="preserve">   = 1 unless one of the following conditions apply</t>
  </si>
  <si>
    <t>Indicates a blank cell (i.e. cell not used)</t>
  </si>
  <si>
    <t>Hazard Level:</t>
  </si>
  <si>
    <t>TABLE 1:  USER INPUTS AND CALCULATED VALUES</t>
  </si>
  <si>
    <t xml:space="preserve">          (i) Fired equipment heated by the products of combustion, 
                electric heating and highly focussed solar heating (e.g. 
                pressurised hot water heater, fired oil heater) but not 
                equipment heated by steam, air, hot water or microwave.</t>
  </si>
  <si>
    <t xml:space="preserve">         (ii) Equipment fitted with quick-actuating closures or doors 
               (i.e. that close quickly and could cause pressure spikes) 
               excluding vacuum vessels.</t>
  </si>
  <si>
    <t xml:space="preserve">        (iii) Equipment is located in a "Major Hazard Facility".</t>
  </si>
  <si>
    <t xml:space="preserve">       (i)  Equipment is located in an area where employees are not 
              permanently stationed but may periodically visit for servicing 
              and the like, and which is remote from other buildings, 
              processes or persons.</t>
  </si>
  <si>
    <t xml:space="preserve">     (iii)  The maximum membrane stress (based on corroded thickness) 
              does not exceed 50 MPa, 20% of specified minimum yield stress 
              at design temperature, or 50% of permissible design strength 
             (f), whichever is less.</t>
  </si>
  <si>
    <t>CALCULATION:  PRESSURE PIPING HAZARD LEVEL</t>
  </si>
  <si>
    <t>Purpose:  This spreadsheet calculator determines the "Hazard Level Value" and hence "Hazard Level" for pressure piping in accordance with the method detailed in Appendix B of AS 4343.  The user is required to fill-in the cells coloured in yellow.  The calculated results are shown at the bottom in green.  The user is advised to review AS 4343 before using.</t>
  </si>
  <si>
    <t>Pipe Nominal Diameter, D (mm):</t>
  </si>
  <si>
    <t>P x D without applying factors shown below (MPa.mm):</t>
  </si>
  <si>
    <t xml:space="preserve">   = 5 for P &gt; 50 MPa (Clause 2.2.5(b))</t>
  </si>
  <si>
    <t xml:space="preserve"> = 1/1.5 for one  of the conditions in Clause 2.2.5( c) or 1/2 when two or more conditions in Clause 2.2.5(c ) apply...</t>
  </si>
  <si>
    <t xml:space="preserve">      (ii)  Piping is buried or is covered in trenches.</t>
  </si>
  <si>
    <t xml:space="preserve">   = 1.5 for one of the conditions in Clause 2.2.5(a) or 2 for more than 
      one of the conditions in Clause 2.2.5(a)…</t>
  </si>
  <si>
    <t>Fluid Name:</t>
  </si>
  <si>
    <t>Fluid Type of Contents:</t>
  </si>
  <si>
    <t>Fluid Type of Contents Choices</t>
  </si>
  <si>
    <t>Lethal Gas</t>
  </si>
  <si>
    <t>Lethal Liquid</t>
  </si>
  <si>
    <t>Very Harmful Gas</t>
  </si>
  <si>
    <t>Very Harmful Liquid</t>
  </si>
  <si>
    <t>Harmful Gas</t>
  </si>
  <si>
    <t>Harmful Liquid</t>
  </si>
  <si>
    <t>Non-Harmful Gas</t>
  </si>
  <si>
    <t>Non-Harmful Liquid</t>
  </si>
  <si>
    <t>TABLE 2:  FLUID TYPE OF CONTENTS</t>
  </si>
  <si>
    <t>Value of P x D as modified by Clauses 2.2.5 and 2.2.12 (MPa.mm):</t>
  </si>
  <si>
    <t>Note:  The user needs to ensure that the P and D values are in accordance with Table B1 of AS 4343.  For example, P &gt; 0.05 and D &gt; 25 for "Lethal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</si>
</sst>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6" formatCode="0.0"/>
  </numFmts>
  <fonts count="8" x14ac:knownFonts="1">
    <font>
      <sz val="11"/>
      <color theme="1"/>
      <name val="Calibri"/>
      <family val="2"/>
      <scheme val="minor"/>
    </font>
    <font>
      <b/>
      <u/>
      <sz val="11"/>
      <color theme="1"/>
      <name val="Calibri"/>
      <family val="2"/>
      <scheme val="minor"/>
    </font>
    <font>
      <vertAlign val="subscript"/>
      <sz val="11"/>
      <color theme="1"/>
      <name val="Calibri"/>
      <family val="2"/>
      <scheme val="minor"/>
    </font>
    <font>
      <sz val="11"/>
      <color rgb="FF006100"/>
      <name val="Calibri"/>
      <family val="2"/>
      <scheme val="minor"/>
    </font>
    <font>
      <sz val="11"/>
      <color rgb="FF9C5700"/>
      <name val="Calibri"/>
      <family val="2"/>
      <scheme val="minor"/>
    </font>
    <font>
      <b/>
      <sz val="26"/>
      <color theme="1"/>
      <name val="Calibri"/>
      <family val="2"/>
      <scheme val="minor"/>
    </font>
    <font>
      <sz val="11"/>
      <color theme="1"/>
      <name val="Calibri"/>
      <family val="2"/>
    </font>
    <font>
      <sz val="11"/>
      <color theme="4"/>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0" fontId="3" fillId="3" borderId="0" applyNumberFormat="0" applyBorder="0" applyAlignment="0" applyProtection="0"/>
    <xf numFmtId="0" fontId="4" fillId="4" borderId="0" applyNumberFormat="0" applyBorder="0" applyAlignment="0" applyProtection="0"/>
  </cellStyleXfs>
  <cellXfs count="37">
    <xf numFmtId="0" fontId="0" fillId="0" borderId="0" xfId="0"/>
    <xf numFmtId="0" fontId="0" fillId="0" borderId="1" xfId="0" applyBorder="1"/>
    <xf numFmtId="0" fontId="0" fillId="0" borderId="1" xfId="0" applyFill="1" applyBorder="1"/>
    <xf numFmtId="1" fontId="0" fillId="0" borderId="0" xfId="0" applyNumberFormat="1"/>
    <xf numFmtId="0" fontId="5" fillId="0" borderId="0" xfId="0" applyFont="1"/>
    <xf numFmtId="0" fontId="0" fillId="0" borderId="4" xfId="0" applyBorder="1"/>
    <xf numFmtId="0" fontId="0" fillId="2" borderId="3" xfId="0" applyFill="1" applyBorder="1"/>
    <xf numFmtId="0" fontId="0" fillId="2" borderId="4" xfId="0" applyFill="1" applyBorder="1"/>
    <xf numFmtId="0" fontId="4" fillId="4" borderId="1" xfId="2" applyBorder="1"/>
    <xf numFmtId="164" fontId="4" fillId="4" borderId="1" xfId="2" applyNumberFormat="1" applyBorder="1"/>
    <xf numFmtId="166" fontId="4" fillId="4" borderId="2" xfId="2" applyNumberFormat="1" applyBorder="1"/>
    <xf numFmtId="0" fontId="3" fillId="3" borderId="1" xfId="1" applyBorder="1"/>
    <xf numFmtId="0" fontId="3" fillId="2" borderId="1" xfId="1" applyFill="1" applyBorder="1"/>
    <xf numFmtId="0" fontId="4" fillId="4" borderId="1" xfId="2" applyBorder="1" applyAlignment="1">
      <alignment horizontal="right"/>
    </xf>
    <xf numFmtId="1" fontId="3" fillId="3" borderId="1" xfId="1" applyNumberFormat="1" applyBorder="1"/>
    <xf numFmtId="0" fontId="3" fillId="3" borderId="1" xfId="1" applyBorder="1" applyAlignment="1">
      <alignment horizontal="right"/>
    </xf>
    <xf numFmtId="0" fontId="3" fillId="0" borderId="0" xfId="1" applyFill="1" applyBorder="1"/>
    <xf numFmtId="0" fontId="1" fillId="0" borderId="0" xfId="0" applyFont="1" applyAlignment="1">
      <alignment horizontal="center"/>
    </xf>
    <xf numFmtId="0" fontId="7" fillId="0" borderId="4" xfId="0" applyFont="1" applyBorder="1"/>
    <xf numFmtId="0" fontId="7" fillId="0" borderId="4" xfId="0" applyFont="1" applyBorder="1" applyAlignment="1">
      <alignment vertical="top" wrapText="1"/>
    </xf>
    <xf numFmtId="0" fontId="7" fillId="0" borderId="4" xfId="0" applyFont="1" applyBorder="1" applyAlignment="1">
      <alignment wrapText="1"/>
    </xf>
    <xf numFmtId="0" fontId="7" fillId="0" borderId="5" xfId="0" applyFont="1" applyBorder="1" applyAlignment="1">
      <alignment vertical="top" wrapText="1"/>
    </xf>
    <xf numFmtId="0" fontId="0" fillId="2" borderId="4" xfId="0" applyFill="1" applyBorder="1" applyAlignment="1">
      <alignment vertical="top"/>
    </xf>
    <xf numFmtId="0" fontId="0" fillId="0" borderId="0" xfId="0" applyAlignment="1">
      <alignment vertical="top"/>
    </xf>
    <xf numFmtId="0" fontId="7" fillId="0" borderId="6" xfId="0" applyFont="1" applyBorder="1" applyAlignment="1">
      <alignment wrapText="1"/>
    </xf>
    <xf numFmtId="0" fontId="0" fillId="2" borderId="7" xfId="0" applyFill="1" applyBorder="1"/>
    <xf numFmtId="166" fontId="4" fillId="2" borderId="4" xfId="2" applyNumberFormat="1" applyFill="1" applyBorder="1"/>
    <xf numFmtId="0" fontId="0" fillId="0" borderId="1" xfId="0" applyFont="1" applyBorder="1" applyAlignment="1">
      <alignment horizontal="center"/>
    </xf>
    <xf numFmtId="0" fontId="0" fillId="0" borderId="0" xfId="0" applyFont="1" applyBorder="1" applyAlignment="1">
      <alignment horizontal="center"/>
    </xf>
    <xf numFmtId="0" fontId="0" fillId="0" borderId="1" xfId="0" applyFont="1" applyBorder="1"/>
    <xf numFmtId="0" fontId="0" fillId="0" borderId="1" xfId="0" applyFont="1" applyFill="1" applyBorder="1"/>
    <xf numFmtId="1" fontId="0" fillId="0" borderId="1" xfId="0" applyNumberFormat="1" applyFont="1" applyBorder="1" applyAlignment="1">
      <alignment horizontal="left"/>
    </xf>
    <xf numFmtId="0" fontId="6" fillId="0" borderId="1" xfId="0" applyFont="1" applyBorder="1" applyAlignment="1">
      <alignment horizontal="left"/>
    </xf>
    <xf numFmtId="0" fontId="0" fillId="0" borderId="1" xfId="0" applyFont="1" applyBorder="1" applyAlignment="1">
      <alignment horizontal="left"/>
    </xf>
    <xf numFmtId="0" fontId="0" fillId="0" borderId="0" xfId="0" applyFont="1" applyAlignment="1">
      <alignment horizontal="center"/>
    </xf>
    <xf numFmtId="0" fontId="3" fillId="3" borderId="2" xfId="1" applyBorder="1"/>
    <xf numFmtId="0" fontId="0" fillId="0" borderId="0" xfId="0" applyAlignment="1">
      <alignment vertical="top" wrapText="1"/>
    </xf>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114300</xdr:colOff>
      <xdr:row>26</xdr:row>
      <xdr:rowOff>0</xdr:rowOff>
    </xdr:from>
    <xdr:to>
      <xdr:col>4</xdr:col>
      <xdr:colOff>0</xdr:colOff>
      <xdr:row>27</xdr:row>
      <xdr:rowOff>142875</xdr:rowOff>
    </xdr:to>
    <xdr:sp macro="" textlink="">
      <xdr:nvSpPr>
        <xdr:cNvPr id="2" name="Star: 5 Points 1">
          <a:extLst>
            <a:ext uri="{FF2B5EF4-FFF2-40B4-BE49-F238E27FC236}">
              <a16:creationId xmlns:a16="http://schemas.microsoft.com/office/drawing/2014/main" id="{809F2357-E19D-46EB-B8D6-2FFF44E5C2DA}"/>
            </a:ext>
          </a:extLst>
        </xdr:cNvPr>
        <xdr:cNvSpPr/>
      </xdr:nvSpPr>
      <xdr:spPr>
        <a:xfrm>
          <a:off x="6019800" y="11687175"/>
          <a:ext cx="381000" cy="342900"/>
        </a:xfrm>
        <a:prstGeom prst="star5">
          <a:avLst>
            <a:gd name="adj" fmla="val 21611"/>
            <a:gd name="hf" fmla="val 105146"/>
            <a:gd name="vf" fmla="val 11055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25DB1-7A14-41D5-9CF3-E2ED919F78AF}">
  <sheetPr>
    <pageSetUpPr fitToPage="1"/>
  </sheetPr>
  <dimension ref="B1:G30"/>
  <sheetViews>
    <sheetView tabSelected="1" topLeftCell="A5" workbookViewId="0">
      <selection activeCell="C11" sqref="C11"/>
    </sheetView>
  </sheetViews>
  <sheetFormatPr defaultRowHeight="15" x14ac:dyDescent="0.25"/>
  <cols>
    <col min="1" max="1" width="6.28515625" customWidth="1"/>
    <col min="2" max="2" width="63.140625" customWidth="1"/>
    <col min="3" max="3" width="19.140625" customWidth="1"/>
    <col min="4" max="4" width="7.42578125" customWidth="1"/>
    <col min="5" max="5" width="40.7109375" customWidth="1"/>
    <col min="6" max="6" width="13.7109375" customWidth="1"/>
    <col min="7" max="7" width="10.5703125" bestFit="1" customWidth="1"/>
  </cols>
  <sheetData>
    <row r="1" spans="2:7" ht="33.75" x14ac:dyDescent="0.5">
      <c r="B1" s="4" t="s">
        <v>14</v>
      </c>
    </row>
    <row r="2" spans="2:7" x14ac:dyDescent="0.25">
      <c r="B2" s="36" t="s">
        <v>15</v>
      </c>
      <c r="C2" s="36"/>
      <c r="D2" s="36"/>
      <c r="E2" s="36"/>
      <c r="F2" s="36"/>
    </row>
    <row r="3" spans="2:7" ht="36.75" customHeight="1" x14ac:dyDescent="0.25">
      <c r="B3" s="36"/>
      <c r="C3" s="36"/>
      <c r="D3" s="36"/>
      <c r="E3" s="36"/>
      <c r="F3" s="36"/>
    </row>
    <row r="5" spans="2:7" x14ac:dyDescent="0.25">
      <c r="C5" s="8"/>
      <c r="D5" t="s">
        <v>2</v>
      </c>
    </row>
    <row r="6" spans="2:7" x14ac:dyDescent="0.25">
      <c r="C6" s="11"/>
      <c r="D6" t="s">
        <v>1</v>
      </c>
    </row>
    <row r="7" spans="2:7" x14ac:dyDescent="0.25">
      <c r="C7" s="12"/>
      <c r="D7" t="s">
        <v>6</v>
      </c>
    </row>
    <row r="8" spans="2:7" x14ac:dyDescent="0.25">
      <c r="C8" s="16"/>
    </row>
    <row r="9" spans="2:7" x14ac:dyDescent="0.25">
      <c r="B9" s="17" t="s">
        <v>8</v>
      </c>
      <c r="E9" s="17" t="s">
        <v>33</v>
      </c>
      <c r="F9" s="34"/>
    </row>
    <row r="11" spans="2:7" x14ac:dyDescent="0.25">
      <c r="B11" s="1" t="s">
        <v>22</v>
      </c>
      <c r="C11" s="13" t="s">
        <v>0</v>
      </c>
      <c r="E11" s="27" t="s">
        <v>24</v>
      </c>
      <c r="F11" s="28"/>
    </row>
    <row r="12" spans="2:7" x14ac:dyDescent="0.25">
      <c r="B12" s="1" t="s">
        <v>23</v>
      </c>
      <c r="C12" s="13" t="s">
        <v>27</v>
      </c>
      <c r="E12" s="29" t="s">
        <v>25</v>
      </c>
      <c r="F12" s="28"/>
    </row>
    <row r="13" spans="2:7" x14ac:dyDescent="0.25">
      <c r="B13" s="1" t="s">
        <v>3</v>
      </c>
      <c r="C13" s="9">
        <v>1</v>
      </c>
      <c r="E13" s="29" t="s">
        <v>26</v>
      </c>
      <c r="F13" s="28"/>
    </row>
    <row r="14" spans="2:7" x14ac:dyDescent="0.25">
      <c r="B14" s="1" t="s">
        <v>16</v>
      </c>
      <c r="C14" s="8">
        <v>25</v>
      </c>
      <c r="E14" s="30" t="s">
        <v>27</v>
      </c>
      <c r="F14" s="28"/>
    </row>
    <row r="15" spans="2:7" x14ac:dyDescent="0.25">
      <c r="B15" s="1" t="s">
        <v>17</v>
      </c>
      <c r="C15" s="35">
        <f>C14*C13</f>
        <v>25</v>
      </c>
      <c r="E15" s="31" t="s">
        <v>28</v>
      </c>
      <c r="F15" s="28"/>
      <c r="G15" s="3"/>
    </row>
    <row r="16" spans="2:7" ht="18" x14ac:dyDescent="0.35">
      <c r="B16" s="5" t="s">
        <v>4</v>
      </c>
      <c r="C16" s="10">
        <v>1</v>
      </c>
      <c r="E16" s="32" t="s">
        <v>29</v>
      </c>
      <c r="F16" s="28"/>
    </row>
    <row r="17" spans="2:6" x14ac:dyDescent="0.25">
      <c r="B17" s="18" t="s">
        <v>5</v>
      </c>
      <c r="C17" s="6"/>
      <c r="E17" s="32" t="s">
        <v>30</v>
      </c>
      <c r="F17" s="28"/>
    </row>
    <row r="18" spans="2:6" ht="30" x14ac:dyDescent="0.25">
      <c r="B18" s="19" t="s">
        <v>21</v>
      </c>
      <c r="C18" s="7"/>
      <c r="E18" s="32" t="s">
        <v>31</v>
      </c>
      <c r="F18" s="28"/>
    </row>
    <row r="19" spans="2:6" ht="60" x14ac:dyDescent="0.25">
      <c r="B19" s="20" t="s">
        <v>9</v>
      </c>
      <c r="C19" s="25"/>
      <c r="E19" s="33" t="s">
        <v>32</v>
      </c>
      <c r="F19" s="28"/>
    </row>
    <row r="20" spans="2:6" ht="45" x14ac:dyDescent="0.25">
      <c r="B20" s="24" t="s">
        <v>10</v>
      </c>
      <c r="C20" s="26"/>
    </row>
    <row r="21" spans="2:6" x14ac:dyDescent="0.25">
      <c r="B21" s="20" t="s">
        <v>11</v>
      </c>
      <c r="C21" s="7"/>
    </row>
    <row r="22" spans="2:6" s="23" customFormat="1" ht="19.5" customHeight="1" x14ac:dyDescent="0.25">
      <c r="B22" s="19" t="s">
        <v>18</v>
      </c>
      <c r="C22" s="22"/>
    </row>
    <row r="23" spans="2:6" ht="30" x14ac:dyDescent="0.25">
      <c r="B23" s="20" t="s">
        <v>19</v>
      </c>
      <c r="C23" s="7"/>
    </row>
    <row r="24" spans="2:6" ht="60" x14ac:dyDescent="0.25">
      <c r="B24" s="19" t="s">
        <v>12</v>
      </c>
      <c r="C24" s="7"/>
    </row>
    <row r="25" spans="2:6" x14ac:dyDescent="0.25">
      <c r="B25" s="20" t="s">
        <v>20</v>
      </c>
      <c r="C25" s="7"/>
    </row>
    <row r="26" spans="2:6" ht="63.75" customHeight="1" x14ac:dyDescent="0.25">
      <c r="B26" s="21" t="s">
        <v>13</v>
      </c>
      <c r="C26" s="7"/>
    </row>
    <row r="27" spans="2:6" x14ac:dyDescent="0.25">
      <c r="B27" s="1" t="s">
        <v>34</v>
      </c>
      <c r="C27" s="14">
        <f>C15*C16</f>
        <v>25</v>
      </c>
    </row>
    <row r="28" spans="2:6" x14ac:dyDescent="0.25">
      <c r="B28" s="2" t="s">
        <v>7</v>
      </c>
      <c r="C28" s="15" t="str">
        <f>IF((AND(C12="Lethal Gas",C13&lt;=0.05)),"E",IF((AND(C12=E12,C27&lt;=15)),"D",IF((AND(C12=E12,C27&lt;=50)),"C",IF((AND(C12=E12,C27&lt;=1500)),"B",IF((AND(C12=E12,C27&gt;1500)),"A",IF((AND(C12=E13,C27&lt;=25)),"E",IF((AND(C12=E13,C27&lt;=50)),"D",IF((AND(C12=E13,C27&lt;=100)),"C",IF((AND(C12=E13,C27&lt;=2500)),"B",IF((AND(C12=E13,C27&gt;2500)),"A",IF((AND(C12=E14,C27&lt;=75)),"E",IF((AND(C12=E14,C27&lt;=100)),"D",IF((AND(C12=E14,C27&lt;=250)),"C",IF((AND(C12=E14,C27&lt;=3500)),"B",IF((AND(C12=E14,C27&gt;3500)),"A",IF((AND(C12=E15,C27&lt;=150)),"E",IF((AND(C12=E15,C27&lt;=250)),"D",IF((AND(C12=E15,C27&lt;=500)),"C",IF((AND(C12=E15,C27&lt;=10000)),"B",IF((AND(C12=E15,C27&gt;10000)),"A",IF((AND(C12=E16,C27&lt;=100)),"E",IF((AND(C12=E16,C27&lt;=150)),"D",IF((AND(C12=E16,C27&lt;=350)),"C",IF((AND(C12=E16,C27&lt;=10000)),"B",IF((AND(C12=E16,C27&gt;10000)),"A",IF((AND(C12=E17,C27&lt;=250)),"E",IF((AND(C12=E17,C27&lt;=350)),"D",IF((AND(C12=E17,C27&lt;=750)),"C",IF((AND(C12=E17,C27&gt;750)),"B",IF((AND(C12=E18,C27&lt;=150)),"E",IF((AND(C12=E18,C27&lt;=250)),"D",IF((AND(C12=E18,C27&lt;=500)),"C",IF((AND(C12=E18,C27&gt;500)),"B",IF((AND(C12=E19,C27&lt;=500)),"E",IF((AND(C12=E19,C27&lt;=750)),"D",IF((AND(C12=E19,C27&lt;=1500)),"C",IF((AND(C12=E19,C27&gt;1500)),"B","ERROR")))))))))))))))))))))))))))))))))))))</f>
        <v>E</v>
      </c>
    </row>
    <row r="30" spans="2:6" x14ac:dyDescent="0.25">
      <c r="B30" t="s">
        <v>35</v>
      </c>
    </row>
  </sheetData>
  <mergeCells count="1">
    <mergeCell ref="B2:F3"/>
  </mergeCells>
  <dataValidations count="1">
    <dataValidation type="list" allowBlank="1" showInputMessage="1" showErrorMessage="1" sqref="C12" xr:uid="{15A231A6-ACB1-4222-A51A-735C38EAD7FC}">
      <formula1>$E$12:$E$19</formula1>
    </dataValidation>
  </dataValidations>
  <pageMargins left="0.25" right="0.25" top="0.75" bottom="0.75" header="0.3" footer="0.3"/>
  <pageSetup paperSize="0"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Piping - Hazard Level</vt:lpstr>
      <vt:lpstr>'Piping - Hazard Level'!Print_Area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2019-07-15T08:32:37Z</dcterms:created>
  <dcterms:modified xsi:type="dcterms:W3CDTF">2019-07-20T05:37:26Z</dcterms:modified>
</cp:coreProperties>
</file>